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gh\Downloads\"/>
    </mc:Choice>
  </mc:AlternateContent>
  <xr:revisionPtr revIDLastSave="0" documentId="8_{1CFE626E-6DBB-46D6-932C-22B5D1FC2D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inel" sheetId="1" r:id="rId1"/>
    <sheet name="Nível 1 - Conformidade" sheetId="2" r:id="rId2"/>
    <sheet name="Nível 2 - Competitividade" sheetId="3" r:id="rId3"/>
    <sheet name="Nível 3 - Inteligência" sheetId="4" r:id="rId4"/>
  </sheets>
  <definedNames>
    <definedName name="_xlnm._FilterDatabase" localSheetId="1" hidden="1">'Nível 1 - Conformidade'!$A$3:$J$56</definedName>
    <definedName name="_xlnm._FilterDatabase" localSheetId="2" hidden="1">'Nível 2 - Competitividade'!$A$3:$J$27</definedName>
    <definedName name="_xlnm._FilterDatabase" localSheetId="3" hidden="1">'Nível 3 - Inteligência'!$A$3:$J$23</definedName>
    <definedName name="_xlnm.Print_Titles" localSheetId="1">'Nível 1 - Conformidade'!$3:$3</definedName>
    <definedName name="_xlnm.Print_Titles" localSheetId="2">'Nível 2 - Competitividade'!$3:$3</definedName>
    <definedName name="_xlnm.Print_Titles" localSheetId="3">'Nível 3 - Inteligência'!$3:$3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G8" i="1"/>
  <c r="F8" i="1"/>
  <c r="E8" i="1"/>
  <c r="D8" i="1"/>
  <c r="C8" i="1"/>
  <c r="H7" i="1"/>
  <c r="G7" i="1"/>
  <c r="F7" i="1"/>
  <c r="E7" i="1"/>
  <c r="D7" i="1"/>
  <c r="C7" i="1"/>
  <c r="H6" i="1"/>
  <c r="G6" i="1"/>
  <c r="F6" i="1"/>
  <c r="E6" i="1"/>
  <c r="D6" i="1"/>
  <c r="C6" i="1"/>
</calcChain>
</file>

<file path=xl/sharedStrings.xml><?xml version="1.0" encoding="utf-8"?>
<sst xmlns="http://schemas.openxmlformats.org/spreadsheetml/2006/main" count="647" uniqueCount="233">
  <si>
    <t>PAINEL DE PROGRESSO · REFORMA TRIBUTÁRIA DO CONSUMO</t>
  </si>
  <si>
    <t>Preenchimento automático. Atualize a coluna «Estágio de maturidade» nas abas dos três níveis e este painel se recalcula sozinho.</t>
  </si>
  <si>
    <t>Nível</t>
  </si>
  <si>
    <t>Ações</t>
  </si>
  <si>
    <t>Não iniciado</t>
  </si>
  <si>
    <t>Em estudo</t>
  </si>
  <si>
    <t>Em implantação</t>
  </si>
  <si>
    <t>Implantado</t>
  </si>
  <si>
    <t>% implantado</t>
  </si>
  <si>
    <t>NÍVEL 1 · CONFORMIDADE</t>
  </si>
  <si>
    <t>NÍVEL 2 · COMPETITIVIDADE</t>
  </si>
  <si>
    <t>NÍVEL 3 · INTELIGÊNCIA</t>
  </si>
  <si>
    <t>COMO USAR ESTE PLANO DE TRABALHO</t>
  </si>
  <si>
    <t>1. Designe um coordenador</t>
  </si>
  <si>
    <t>Uma pessoa centraliza o plano e consulta as áreas técnicas envolvidas em cada providência.</t>
  </si>
  <si>
    <t>2. Diagnostique o estágio atual</t>
  </si>
  <si>
    <t>A coluna «Frente de trabalho» agrupa as providências por tema. Comece medindo onde o Município está em cada uma delas.</t>
  </si>
  <si>
    <t>3. Classifique cada ação</t>
  </si>
  <si>
    <t>Na coluna «Estágio de maturidade», escolha: Não iniciado · Em estudo · Em implantação · Implantado · Não se aplica · Sem informação.</t>
  </si>
  <si>
    <t>4. Distribua por setor</t>
  </si>
  <si>
    <t>A coluna «Setor responsável (sugerido)» é ponto de partida. Substitua pelo nome do setor e da pessoa na coluna «Responsável designado».</t>
  </si>
  <si>
    <t>5. Fixe prazos internos</t>
  </si>
  <si>
    <t>«Prazo-alvo» é o prazo legal ou recomendado. «Prazo interno» é o compromisso do município — sempre anterior ao prazo-alvo.</t>
  </si>
  <si>
    <t>6. Comece pelo Nível 1</t>
  </si>
  <si>
    <t>O Nível 1 é condição de operação. Os Níveis 2 e 3 pressupõem a conformidade concluída.</t>
  </si>
  <si>
    <t>7. Revise a cada trimestre</t>
  </si>
  <si>
    <t>Atualize os estágios a cada trimestre. O painel acima recalcula o progresso automaticamente.</t>
  </si>
  <si>
    <t>Base normativa: EC 132/2023 (ADCT, arts. 131 e 132) · LC 214/2025 · LC 227/2026 · LC 236/2026 · Decreto 12.955/2026 · Resoluções do CGIBS · Lei 14.133/2021. Nota Técnica ABRASF/FNP sobre o Regime de Compras Governamentais (ago./2026).</t>
  </si>
  <si>
    <t>Elaboração: Profa. Susy Gomes Hoffmann — Advogada, Doutora em Direito · G Academy · gacademycursos.com.br</t>
  </si>
  <si>
    <t>O mínimo para operar o novo sistema e não perder receita por inércia. Não é opção — é condição de operação.</t>
  </si>
  <si>
    <t>Nº</t>
  </si>
  <si>
    <t>Bloco</t>
  </si>
  <si>
    <t>Frente de trabalho</t>
  </si>
  <si>
    <t>Prazo-alvo</t>
  </si>
  <si>
    <t>Ação / Providência</t>
  </si>
  <si>
    <t>Setor responsável (sugerido)</t>
  </si>
  <si>
    <t>Estágio de maturidade</t>
  </si>
  <si>
    <t>Responsável designado</t>
  </si>
  <si>
    <t>Prazo interno</t>
  </si>
  <si>
    <t>Observações</t>
  </si>
  <si>
    <t>1 · Entender a Reforma e mobilizar a estrutura</t>
  </si>
  <si>
    <t>1 · Governança</t>
  </si>
  <si>
    <t>2026</t>
  </si>
  <si>
    <t>Criar um comitê interno da Reforma Tributária — ato formal, coordenador designado e reuniões periódicas</t>
  </si>
  <si>
    <t>Gabinete / Finanças</t>
  </si>
  <si>
    <t>Diagnosticar o estágio de preparação do Município em cada frente de trabalho</t>
  </si>
  <si>
    <t>Finanças</t>
  </si>
  <si>
    <t>Capacitar todos os servidores na visão geral da Reforma</t>
  </si>
  <si>
    <t>Finanças / RH</t>
  </si>
  <si>
    <t>Elencar os setores diretamente afetados — finanças, jurídico, urbanismo, desenvolvimento e compras</t>
  </si>
  <si>
    <t>2 · Documentos fiscais e NFS-e nacional</t>
  </si>
  <si>
    <t>3 · NFS-e</t>
  </si>
  <si>
    <t>Aderir ao padrão nacional da NFS-e — obrigatório desde janeiro de 2026</t>
  </si>
  <si>
    <t>Tributação / TI</t>
  </si>
  <si>
    <t>Garantir os campos de IBS e CBS nos documentos fiscais eletrônicos</t>
  </si>
  <si>
    <t>TI / Tributação</t>
  </si>
  <si>
    <t>Integrar o ambiente autorizador municipal ao Emissor Nacional</t>
  </si>
  <si>
    <t>TI</t>
  </si>
  <si>
    <t>7 · Simples Nacional</t>
  </si>
  <si>
    <t>Orientar os contribuintes locais, inclusive do Simples — obrigatório desde 1.º/9/2026; optantes usam o emissor nacional a partir de 1.º/11/2026</t>
  </si>
  <si>
    <t>Atendimento / Tributação</t>
  </si>
  <si>
    <t>até 2027</t>
  </si>
  <si>
    <t>Preparar-se para emitir e processar a DeRE — declaração das operações em regimes específicos (serviços financeiros, planos de saúde)</t>
  </si>
  <si>
    <t>3 · Cadastro e dados cadastrais ◆ (crítico e urgente)</t>
  </si>
  <si>
    <t>2 · Cadastro econômico e CNPJ alfanumérico</t>
  </si>
  <si>
    <t>Manter o cadastro mobiliário atualizado e preparar o CNPJ alfanumérico</t>
  </si>
  <si>
    <t>Cadastro / Tributação</t>
  </si>
  <si>
    <t>4 · Cadastro imobiliário, CIB, Sinter e georreferenciamento</t>
  </si>
  <si>
    <t>Manter o cadastro imobiliário atualizado e georreferenciado</t>
  </si>
  <si>
    <t>Cadastro / Urbanismo</t>
  </si>
  <si>
    <t>Conectar o cadastro ao CIB e ao SINTER</t>
  </si>
  <si>
    <t>Cadastro / TI</t>
  </si>
  <si>
    <t>Estabelecer o compartilhamento de dados cadastrais com a RFB</t>
  </si>
  <si>
    <t>4 · Compras, contratos e caixa ◆ (crítico e urgente)</t>
  </si>
  <si>
    <t>6 · Contratos administrativos e equilíbrio econômico-financeiro</t>
  </si>
  <si>
    <t>Adequar editais e licitações — tributo por fora, split payment e redutor do art. 472 da LC 214/2025</t>
  </si>
  <si>
    <t>Compras / Jurídico</t>
  </si>
  <si>
    <t>Prever rotina de comparação das propostas do Simples — o redutor do art. 472 não se aplica ao Simples e ao MEI (LC 227/2026); comparar com a Calculadora da RFB</t>
  </si>
  <si>
    <t>Compras / Controle interno</t>
  </si>
  <si>
    <t>Inventariar e classificar os contratos vigentes — inclusive os com redução de 60% e as aquisições com alíquota zero</t>
  </si>
  <si>
    <t>Contratos / Jurídico</t>
  </si>
  <si>
    <t>Revisar de ofício os contratos com redução da carga efetiva — dever da administração (art. 375)</t>
  </si>
  <si>
    <t>Estruturar o rito do pedido de reequilíbrio da contratada — decisão em 90 dias, prorrogáveis uma vez (art. 376)</t>
  </si>
  <si>
    <t>Jurídico / Controle interno</t>
  </si>
  <si>
    <t>contínuo</t>
  </si>
  <si>
    <t>Auditar notas e créditos no reequilíbrio — crédito limitado ao valor efetivamente pago pelo fornecedor</t>
  </si>
  <si>
    <t>Controle interno / Fiscalização</t>
  </si>
  <si>
    <t>9 · Contabilidade, orçamento e fluxo financeiro</t>
  </si>
  <si>
    <t>2027–2029</t>
  </si>
  <si>
    <t>Planejar a captura da receita das próprias compras governamentais — a destinação ao ente contratante é integral em direito (art. 473), mas o produto entra na transição federativa</t>
  </si>
  <si>
    <t>Finanças / Orçamento</t>
  </si>
  <si>
    <t>Projetar o descasamento de caixa do regime de compras — o tributo é desembolsado no pagamento e a receita só se recompõe ao longo da transição federativa (ADCT, arts. 131 e 132)</t>
  </si>
  <si>
    <t>Tesouraria / Orçamento</t>
  </si>
  <si>
    <t>2029–2033</t>
  </si>
  <si>
    <t>Observar o cronograma de entrada gradual da CBS — 10% em 2029, 20% em 2030, 30% em 2031 e 40% em 2032 (art. 372)</t>
  </si>
  <si>
    <t>Tratar as aquisições por consórcio público — destinação proporcional aos entes consorciados (art. 473, §4.º, LC 227/2026)</t>
  </si>
  <si>
    <t>Jurídico / Contratos</t>
  </si>
  <si>
    <t>Ajustar a tesouraria ao cronograma de retenção da transição</t>
  </si>
  <si>
    <t>Tesouraria</t>
  </si>
  <si>
    <t>5 · Pessoas e governança</t>
  </si>
  <si>
    <t>Capacitar as equipes fazendárias no funcionamento do novo sistema</t>
  </si>
  <si>
    <t>Assegurar representação no CGIBS ou canal de acompanhamento — indicações via CNM e FNP</t>
  </si>
  <si>
    <t>Capacitar os setores da municipalidade conforme as suas necessidades — compras, jurídico, contabilidade e urbanismo</t>
  </si>
  <si>
    <t>RH / Finanças</t>
  </si>
  <si>
    <t>10 · Fiscalização e inteligência fiscal</t>
  </si>
  <si>
    <t>Preparar os servidores de carreira para fiscalizar e cobrar o IBS — atribuição exclusiva e indelegável</t>
  </si>
  <si>
    <t>Fiscalização</t>
  </si>
  <si>
    <t>Preparar a procuradoria para o contencioso administrativo do IBS — julgado no âmbito do CGIBS</t>
  </si>
  <si>
    <t>Procuradoria</t>
  </si>
  <si>
    <t>6 · Legislação municipal</t>
  </si>
  <si>
    <t>Inventariar todas as normas impactadas — CTM, lei do ISS, benefícios, convênios, regimes</t>
  </si>
  <si>
    <t>Jurídico / Tributação</t>
  </si>
  <si>
    <t>Elaborar cronograma de revogar, adaptar e criar normas</t>
  </si>
  <si>
    <t>Jurídico</t>
  </si>
  <si>
    <t>Adequar o Código Tributário Municipal ao novo sistema</t>
  </si>
  <si>
    <t>Atualizar a legislação dos tributos que permanecem — IPTU, ITBI e COSIP</t>
  </si>
  <si>
    <t>Revisar e planejar a extinção de benefícios e regimes vinculados ao ISS</t>
  </si>
  <si>
    <t>5 · Receita de referência e coeficiente de participação</t>
  </si>
  <si>
    <t>Editar a lei da alíquota própria do IBS — sem ela, aplica-se a alíquota de referência</t>
  </si>
  <si>
    <t>Jurídico / Finanças</t>
  </si>
  <si>
    <t>até 4/9/2028</t>
  </si>
  <si>
    <t>Atualizar o processo administrativo fiscal municipal — devido processo legal, ampla defesa, contraditório e duplo grau (CTN, arts. 208-A a 208-J, LC 236/2026)</t>
  </si>
  <si>
    <t>Procuradoria / Jurídico</t>
  </si>
  <si>
    <t>Adotar critérios de dosimetria e moderação sancionatória nas multas (CTN, art. 142, §5.º, LC 236/2026)</t>
  </si>
  <si>
    <t>Jurídico / Fiscalização</t>
  </si>
  <si>
    <t>7 · Tecnologia e tesouraria (base)</t>
  </si>
  <si>
    <t>8 · Sistemas e tecnologia</t>
  </si>
  <si>
    <t>Adequar os sistemas de arrecadação ao split payment — o tributo é segregado na liquidação da nota e recolhido ao CGIBS</t>
  </si>
  <si>
    <t>TI / Tesouraria</t>
  </si>
  <si>
    <t>Parametrizar pela NBS os serviços com tributação diferenciada — codificação obrigatória para a alíquota correta</t>
  </si>
  <si>
    <t>2027–2033</t>
  </si>
  <si>
    <t>Estruturar a rotina híbrida da tesouraria — retenções na fonte mantidas (INSS, IRRF, CSLL) em paralelo ao split payment do IBS/CBS</t>
  </si>
  <si>
    <t>Tesouraria / Contabilidade</t>
  </si>
  <si>
    <t>Ajustar a tesouraria ao novo fluxo de caixa — o município deixa de arrecadar diretamente e recebe repasses do CGIBS</t>
  </si>
  <si>
    <t>Tesouraria / Finanças</t>
  </si>
  <si>
    <t>Adequar o plano de contas e os registros contábeis à nova receita de IBS e às compras governamentais</t>
  </si>
  <si>
    <t>Contabilidade</t>
  </si>
  <si>
    <t>8 · Transição e monitoramento</t>
  </si>
  <si>
    <t>Acompanhar a fase de teste de 2026 e cumprir as obrigações acessórias — o cumprimento correto dispensa o recolhimento (art. 348)</t>
  </si>
  <si>
    <t>Monitorar as Resoluções do CGIBS e as Notas Técnicas da NFS-e</t>
  </si>
  <si>
    <t>Tributação / Jurídico</t>
  </si>
  <si>
    <t>Acompanhar o calendário da transição até a extinção do ISS em 2033</t>
  </si>
  <si>
    <t>9 · Diagnóstico e recálculo da receita</t>
  </si>
  <si>
    <t>Medir a dependência do ISS no orçamento — o tamanho da exposição</t>
  </si>
  <si>
    <t>Recalcular a projeção de receita sob a lógica do destino — LDO e LOA</t>
  </si>
  <si>
    <t>Orçamento</t>
  </si>
  <si>
    <t>Simular a migração ISS → IBS por setor de atividade</t>
  </si>
  <si>
    <t>Finanças / Tributação</t>
  </si>
  <si>
    <t>Mapear a economia do território — quem produz, quem consome, quanto se consome fora</t>
  </si>
  <si>
    <t>Desenvolvimento econômico</t>
  </si>
  <si>
    <t>Estimar o cenário de ganho ou perda no destino — polo de serviços tende a perder; município-consumidor tende a ganhar</t>
  </si>
  <si>
    <t>Considerar, na projeção de receita, a retenção da transição federativa — 80% de 2029 a 2032, 90% em 2033 e redução de 1/45 ao ano até 2077 (ADCT, art. 131)</t>
  </si>
  <si>
    <t>Acompanhar o seguro-receita — retenção de 5% do IBS, com extinção gradual entre 2078 e 2097 (ADCT, art. 132)</t>
  </si>
  <si>
    <t>Reprojetar a composição da receita — cresce a parcela vinda das próprias compras do Município e diminui a vinda do consumo do setor privado</t>
  </si>
  <si>
    <t>Atração no destino: o IBS é arrecadado onde ocorre o consumo. Atrair moradores, consumo e atividade amplia a base. Pressupõe a conformidade concluída.</t>
  </si>
  <si>
    <t>1 · Diagnóstico do destino</t>
  </si>
  <si>
    <t>curto</t>
  </si>
  <si>
    <t>Simular, por setor, o ganho ou a perda de arrecadação no destino, em cenários</t>
  </si>
  <si>
    <t>Mapear o vazamento de consumo dos moradores — municípios vizinhos, e-commerce, serviços fora</t>
  </si>
  <si>
    <t>Dimensionar o efeito da população sobre a receita — consumo e transferências</t>
  </si>
  <si>
    <t>médio</t>
  </si>
  <si>
    <t>Identificar o potencial de captura de base — comércio, serviços, turismo, e-commerce e centros de distribuição</t>
  </si>
  <si>
    <t>2 · Moradores e território</t>
  </si>
  <si>
    <t>Investir em qualidade de vida e serviços públicos como fator de fixação</t>
  </si>
  <si>
    <t>Gabinete</t>
  </si>
  <si>
    <t>Estimular que moradores mantenham domicílio e consumo no município</t>
  </si>
  <si>
    <t>Gabinete / Comunicação</t>
  </si>
  <si>
    <t>Atrair novos residentes de todas as classes sociais</t>
  </si>
  <si>
    <t>Habitação / Urbanismo</t>
  </si>
  <si>
    <t>Estruturar política habitacional e de regularização fundiária</t>
  </si>
  <si>
    <t>Elaborar projetos de cidadania fiscal — mostrar ao cidadão a receita que ele gera no município</t>
  </si>
  <si>
    <t>Finanças / Educação</t>
  </si>
  <si>
    <t>Manter base de dados de moradores e de domicílio atualizada</t>
  </si>
  <si>
    <t>3 · Atividade econômica de consumo</t>
  </si>
  <si>
    <t>Criar ambiente de negócios competitivo — licenciamento ágil e desburocratização</t>
  </si>
  <si>
    <t>Atrair comércio e serviços voltados ao consumidor final local</t>
  </si>
  <si>
    <t>Atrair e-commerce e centros de distribuição — atenção às regras de destino</t>
  </si>
  <si>
    <t>Desenvolver o turismo — o gasto do visitante gera IBS no território</t>
  </si>
  <si>
    <t>Turismo</t>
  </si>
  <si>
    <t>Elaborar plano de desenvolvimento econômico orientado ao consumo destinado</t>
  </si>
  <si>
    <t>Ordenar o uso e a ocupação do solo para atrair comércio, serviços e moradia</t>
  </si>
  <si>
    <t>Urbanismo</t>
  </si>
  <si>
    <t>4 · Tributos próprios, parcerias e acompanhamento</t>
  </si>
  <si>
    <t>Usar o IPTU como política urbana e de ocupação — progressividade, incentivo à edificação e atualização da base</t>
  </si>
  <si>
    <t>Tributação / Urbanismo</t>
  </si>
  <si>
    <t>Calibrar o ITBI para estimular investimento imobiliário e novos empreendimentos</t>
  </si>
  <si>
    <t>Tributação</t>
  </si>
  <si>
    <t>Explorar a COSIP ampliada — monitoramento e segurança de logradouros (CF, art. 149-A)</t>
  </si>
  <si>
    <t>Jurídico / Serviços urbanos</t>
  </si>
  <si>
    <t>Articular políticas sociais e de cashback como fator de fixação populacional</t>
  </si>
  <si>
    <t>Assistência social / Finanças</t>
  </si>
  <si>
    <t>Firmar parcerias e consórcios intermunicipais — escala que um município isolado não sustenta</t>
  </si>
  <si>
    <t>Gabinete / Jurídico</t>
  </si>
  <si>
    <t>Estruturar parcerias público-privadas para infraestrutura de atração</t>
  </si>
  <si>
    <t>Posicionar o município como destino de moradia, consumo e investimento</t>
  </si>
  <si>
    <t>Comunicação</t>
  </si>
  <si>
    <t>Definir indicadores de atração e acompanhar resultados — população, consumo local e base do IBS destinada</t>
  </si>
  <si>
    <t>Finanças / Planejamento</t>
  </si>
  <si>
    <t>Dados e integração total ao CGIBS: acompanhar em tempo real a entrada de todas as receitas — sobretudo o IBS. Pressupõe os dois níveis anteriores.</t>
  </si>
  <si>
    <t>1 · Integração ao CGIBS e central de dados</t>
  </si>
  <si>
    <t>Conectar os sistemas municipais aos ambientes do CGIBS — ler e processar os documentos fiscais das operações destinadas</t>
  </si>
  <si>
    <t>Espelhar em tempo real o split payment e os repasses recebidos</t>
  </si>
  <si>
    <t>Acompanhar as Resoluções do CGIBS — apuração, distribuição e obrigações</t>
  </si>
  <si>
    <t>Implantar data warehouse com todas as receitas — IBS, IPTU, ITBI, COSIP, ISS residual, taxas e transferências — com painel em tempo real</t>
  </si>
  <si>
    <t>TI / Finanças</t>
  </si>
  <si>
    <t>Reconciliar automaticamente o repasse recebido com o devido ao destino</t>
  </si>
  <si>
    <t>Contabilidade / Finanças</t>
  </si>
  <si>
    <t>Conciliar a receita das próprias compras governamentais — arts. 372 e 473</t>
  </si>
  <si>
    <t>Contabilidade / Compras</t>
  </si>
  <si>
    <t>2 · Auditoria, contestação e IA</t>
  </si>
  <si>
    <t>Auditar a base de cálculo da distribuição feita pelo CGIBS — o município recebe o que lhe cabe?</t>
  </si>
  <si>
    <t>Fiscalização / Finanças</t>
  </si>
  <si>
    <t>Operar malha fina municipal orientada a risco e contestar tecnicamente distribuições incorretas ou incompletas</t>
  </si>
  <si>
    <t>Empregar IA no cruzamento de dados e na detecção de inconsistências</t>
  </si>
  <si>
    <t>TI / Fiscalização</t>
  </si>
  <si>
    <t>Capacitar a equipe para a apuração assistida — a IA como aliada do servidor</t>
  </si>
  <si>
    <t>RH / Fiscalização</t>
  </si>
  <si>
    <t>Construir modelos preditivos de arrecadação para subsidiar o orçamento</t>
  </si>
  <si>
    <t>3 · Governança de dados e equipe de elite</t>
  </si>
  <si>
    <t>Instituir política de governança e segurança de dados — conformidade com a LGPD</t>
  </si>
  <si>
    <t>TI / Jurídico</t>
  </si>
  <si>
    <t>Garantir interoperabilidade com a União, o Estado e os demais municípios</t>
  </si>
  <si>
    <t>Criar um observatório fiscal municipal permanente</t>
  </si>
  <si>
    <t>Constituir um núcleo de inteligência fiscal — analistas fiscais e cientistas de dados</t>
  </si>
  <si>
    <t>Fiscalização / TI</t>
  </si>
  <si>
    <t>Formar quadro técnico de alto nível para as instâncias do CGIBS</t>
  </si>
  <si>
    <t>Participar da construção do regulamento único e das resoluções do Comitê</t>
  </si>
  <si>
    <t>Finanças / Jurídico</t>
  </si>
  <si>
    <t>4 · Uso estratégico da inteligência</t>
  </si>
  <si>
    <t>Rodar simulações contínuas de política dos tributos que permanecem municipais</t>
  </si>
  <si>
    <t>Antecipar tendências de consumo e de receita para a decisão de gestão</t>
  </si>
  <si>
    <t>Praticar transparência ativa da receita ao cidadão</t>
  </si>
  <si>
    <t>Comunicação / Finanças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</si>
</sst>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5"/>
      <color rgb="FFFFFFFF"/>
      <name val="Arial"/>
    </font>
    <font>
      <i/>
      <sz val="10"/>
      <color rgb="FF333333"/>
      <name val="Arial"/>
    </font>
    <font>
      <b/>
      <sz val="10"/>
      <color rgb="FFFFFFFF"/>
      <name val="Arial"/>
    </font>
    <font>
      <sz val="10"/>
      <color rgb="FF262219"/>
      <name val="Arial"/>
    </font>
    <font>
      <b/>
      <sz val="10"/>
      <color rgb="FF1F4E5F"/>
      <name val="Arial"/>
    </font>
    <font>
      <sz val="9"/>
      <color rgb="FF857B69"/>
      <name val="Arial"/>
    </font>
    <font>
      <b/>
      <sz val="10"/>
      <color rgb="FF7A5C1E"/>
      <name val="Arial"/>
    </font>
    <font>
      <b/>
      <sz val="10"/>
      <color rgb="FF4A2E5E"/>
      <name val="Arial"/>
    </font>
    <font>
      <b/>
      <sz val="11"/>
      <color rgb="FF1F4E5F"/>
      <name val="Arial"/>
    </font>
    <font>
      <b/>
      <sz val="11"/>
      <color rgb="FF7A5C1E"/>
      <name val="Arial"/>
    </font>
    <font>
      <b/>
      <sz val="11"/>
      <color rgb="FF4A2E5E"/>
      <name val="Arial"/>
    </font>
    <font>
      <b/>
      <sz val="12"/>
      <color rgb="FFFFFFFF"/>
      <name val="Arial"/>
    </font>
    <font>
      <i/>
      <sz val="9"/>
      <color rgb="FF857B69"/>
      <name val="Arial"/>
    </font>
  </fonts>
  <fills count="8">
    <fill>
      <patternFill patternType="none"/>
    </fill>
    <fill>
      <patternFill patternType="gray125"/>
    </fill>
    <fill>
      <patternFill patternType="solid">
        <fgColor rgb="FF1F4E5F"/>
      </patternFill>
    </fill>
    <fill>
      <patternFill patternType="solid">
        <fgColor rgb="FFDCE9EE"/>
      </patternFill>
    </fill>
    <fill>
      <patternFill patternType="solid">
        <fgColor rgb="FF7A5C1E"/>
      </patternFill>
    </fill>
    <fill>
      <patternFill patternType="solid">
        <fgColor rgb="FFF1E8D4"/>
      </patternFill>
    </fill>
    <fill>
      <patternFill patternType="solid">
        <fgColor rgb="FF4A2E5E"/>
      </patternFill>
    </fill>
    <fill>
      <patternFill patternType="solid">
        <fgColor rgb="FFE7DCF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9" fontId="9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indent="1"/>
    </xf>
    <xf numFmtId="9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indent="1"/>
    </xf>
    <xf numFmtId="9" fontId="11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top" wrapText="1" inden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 indent="1"/>
    </xf>
    <xf numFmtId="0" fontId="6" fillId="0" borderId="1" xfId="0" applyFont="1" applyBorder="1" applyAlignment="1">
      <alignment vertical="center" wrapText="1" indent="1"/>
    </xf>
    <xf numFmtId="0" fontId="4" fillId="0" borderId="1" xfId="0" applyFont="1" applyBorder="1" applyAlignment="1">
      <alignment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 indent="1"/>
    </xf>
    <xf numFmtId="0" fontId="6" fillId="3" borderId="1" xfId="0" applyFont="1" applyFill="1" applyBorder="1" applyAlignment="1">
      <alignment vertical="center" wrapText="1" indent="1"/>
    </xf>
    <xf numFmtId="0" fontId="4" fillId="3" borderId="1" xfId="0" applyFont="1" applyFill="1" applyBorder="1" applyAlignment="1">
      <alignment vertical="center" wrapText="1" indent="1"/>
    </xf>
    <xf numFmtId="0" fontId="3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 indent="1"/>
    </xf>
    <xf numFmtId="0" fontId="4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 indent="1"/>
    </xf>
    <xf numFmtId="0" fontId="6" fillId="5" borderId="1" xfId="0" applyFont="1" applyFill="1" applyBorder="1" applyAlignment="1">
      <alignment vertical="center" wrapText="1" indent="1"/>
    </xf>
    <xf numFmtId="0" fontId="4" fillId="5" borderId="1" xfId="0" applyFont="1" applyFill="1" applyBorder="1" applyAlignment="1">
      <alignment vertical="center" wrapText="1" indent="1"/>
    </xf>
    <xf numFmtId="0" fontId="3" fillId="6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 indent="1"/>
    </xf>
    <xf numFmtId="0" fontId="4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vertical="center" wrapText="1" indent="1"/>
    </xf>
    <xf numFmtId="0" fontId="6" fillId="7" borderId="1" xfId="0" applyFont="1" applyFill="1" applyBorder="1" applyAlignment="1">
      <alignment vertical="center" wrapText="1" indent="1"/>
    </xf>
    <xf numFmtId="0" fontId="4" fillId="7" borderId="1" xfId="0" applyFont="1" applyFill="1" applyBorder="1" applyAlignment="1">
      <alignment vertical="center" wrapText="1" indent="1"/>
    </xf>
    <xf numFmtId="0" fontId="4" fillId="0" borderId="0" xfId="0" applyFont="1" applyAlignment="1">
      <alignment vertical="top" wrapText="1" indent="1"/>
    </xf>
    <xf numFmtId="0" fontId="0" fillId="0" borderId="0" xfId="0"/>
    <xf numFmtId="0" fontId="1" fillId="2" borderId="0" xfId="0" applyFont="1" applyFill="1" applyAlignment="1">
      <alignment vertical="center" indent="1"/>
    </xf>
    <xf numFmtId="0" fontId="12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13" fillId="0" borderId="0" xfId="0" applyFont="1" applyAlignment="1">
      <alignment vertical="center" wrapText="1" indent="1"/>
    </xf>
    <xf numFmtId="0" fontId="6" fillId="0" borderId="0" xfId="0" applyFont="1" applyAlignment="1">
      <alignment vertical="center" indent="1"/>
    </xf>
    <xf numFmtId="0" fontId="1" fillId="4" borderId="0" xfId="0" applyFont="1" applyFill="1" applyAlignment="1">
      <alignment vertical="center" indent="1"/>
    </xf>
    <xf numFmtId="0" fontId="2" fillId="5" borderId="0" xfId="0" applyFont="1" applyFill="1" applyAlignment="1">
      <alignment vertical="center" wrapText="1" indent="1"/>
    </xf>
    <xf numFmtId="0" fontId="1" fillId="6" borderId="0" xfId="0" applyFont="1" applyFill="1" applyAlignment="1">
      <alignment vertical="center" indent="1"/>
    </xf>
    <xf numFmtId="0" fontId="2" fillId="7" borderId="0" xfId="0" applyFont="1" applyFill="1" applyAlignment="1">
      <alignment vertical="center" wrapText="1" indent="1"/>
    </xf>
  </cellXfs>
  <cellStyles count="1">
    <cellStyle name="Normal" xfId="0" builtinId="0"/>
  </cellStyles>
  <dxfs count="18">
    <dxf>
      <font>
        <b/>
        <sz val="10"/>
        <color rgb="FF857B69"/>
        <name val="Arial"/>
      </font>
      <fill>
        <patternFill patternType="solid">
          <fgColor rgb="FFF6F6F6"/>
          <bgColor rgb="FFF6F6F6"/>
        </patternFill>
      </fill>
    </dxf>
    <dxf>
      <font>
        <b/>
        <sz val="10"/>
        <color rgb="FF6B655A"/>
        <name val="Arial"/>
      </font>
      <fill>
        <patternFill patternType="solid">
          <fgColor rgb="FFEFEFEF"/>
          <bgColor rgb="FFEFEFEF"/>
        </patternFill>
      </fill>
    </dxf>
    <dxf>
      <font>
        <b/>
        <sz val="10"/>
        <color rgb="FF1F6B32"/>
        <name val="Arial"/>
      </font>
      <fill>
        <patternFill patternType="solid">
          <fgColor rgb="FFE2F3E5"/>
          <bgColor rgb="FFE2F3E5"/>
        </patternFill>
      </fill>
    </dxf>
    <dxf>
      <font>
        <b/>
        <sz val="10"/>
        <color rgb="FF1B55C7"/>
        <name val="Arial"/>
      </font>
      <fill>
        <patternFill patternType="solid">
          <fgColor rgb="FFE3EEFB"/>
          <bgColor rgb="FFE3EEFB"/>
        </patternFill>
      </fill>
    </dxf>
    <dxf>
      <font>
        <b/>
        <sz val="10"/>
        <color rgb="FF8A6300"/>
        <name val="Arial"/>
      </font>
      <fill>
        <patternFill patternType="solid">
          <fgColor rgb="FFFFF3D6"/>
          <bgColor rgb="FFFFF3D6"/>
        </patternFill>
      </fill>
    </dxf>
    <dxf>
      <font>
        <b/>
        <sz val="10"/>
        <color rgb="FF9C2B2B"/>
        <name val="Arial"/>
      </font>
      <fill>
        <patternFill patternType="solid">
          <fgColor rgb="FFFCE4E4"/>
          <bgColor rgb="FFFCE4E4"/>
        </patternFill>
      </fill>
    </dxf>
    <dxf>
      <font>
        <b/>
        <sz val="10"/>
        <color rgb="FF857B69"/>
        <name val="Arial"/>
      </font>
      <fill>
        <patternFill patternType="solid">
          <fgColor rgb="FFF6F6F6"/>
          <bgColor rgb="FFF6F6F6"/>
        </patternFill>
      </fill>
    </dxf>
    <dxf>
      <font>
        <b/>
        <sz val="10"/>
        <color rgb="FF6B655A"/>
        <name val="Arial"/>
      </font>
      <fill>
        <patternFill patternType="solid">
          <fgColor rgb="FFEFEFEF"/>
          <bgColor rgb="FFEFEFEF"/>
        </patternFill>
      </fill>
    </dxf>
    <dxf>
      <font>
        <b/>
        <sz val="10"/>
        <color rgb="FF1F6B32"/>
        <name val="Arial"/>
      </font>
      <fill>
        <patternFill patternType="solid">
          <fgColor rgb="FFE2F3E5"/>
          <bgColor rgb="FFE2F3E5"/>
        </patternFill>
      </fill>
    </dxf>
    <dxf>
      <font>
        <b/>
        <sz val="10"/>
        <color rgb="FF1B55C7"/>
        <name val="Arial"/>
      </font>
      <fill>
        <patternFill patternType="solid">
          <fgColor rgb="FFE3EEFB"/>
          <bgColor rgb="FFE3EEFB"/>
        </patternFill>
      </fill>
    </dxf>
    <dxf>
      <font>
        <b/>
        <sz val="10"/>
        <color rgb="FF8A6300"/>
        <name val="Arial"/>
      </font>
      <fill>
        <patternFill patternType="solid">
          <fgColor rgb="FFFFF3D6"/>
          <bgColor rgb="FFFFF3D6"/>
        </patternFill>
      </fill>
    </dxf>
    <dxf>
      <font>
        <b/>
        <sz val="10"/>
        <color rgb="FF9C2B2B"/>
        <name val="Arial"/>
      </font>
      <fill>
        <patternFill patternType="solid">
          <fgColor rgb="FFFCE4E4"/>
          <bgColor rgb="FFFCE4E4"/>
        </patternFill>
      </fill>
    </dxf>
    <dxf>
      <font>
        <b/>
        <sz val="10"/>
        <color rgb="FF857B69"/>
        <name val="Arial"/>
      </font>
      <fill>
        <patternFill patternType="solid">
          <fgColor rgb="FFF6F6F6"/>
          <bgColor rgb="FFF6F6F6"/>
        </patternFill>
      </fill>
    </dxf>
    <dxf>
      <font>
        <b/>
        <sz val="10"/>
        <color rgb="FF6B655A"/>
        <name val="Arial"/>
      </font>
      <fill>
        <patternFill patternType="solid">
          <fgColor rgb="FFEFEFEF"/>
          <bgColor rgb="FFEFEFEF"/>
        </patternFill>
      </fill>
    </dxf>
    <dxf>
      <font>
        <b/>
        <sz val="10"/>
        <color rgb="FF1F6B32"/>
        <name val="Arial"/>
      </font>
      <fill>
        <patternFill patternType="solid">
          <fgColor rgb="FFE2F3E5"/>
          <bgColor rgb="FFE2F3E5"/>
        </patternFill>
      </fill>
    </dxf>
    <dxf>
      <font>
        <b/>
        <sz val="10"/>
        <color rgb="FF1B55C7"/>
        <name val="Arial"/>
      </font>
      <fill>
        <patternFill patternType="solid">
          <fgColor rgb="FFE3EEFB"/>
          <bgColor rgb="FFE3EEFB"/>
        </patternFill>
      </fill>
    </dxf>
    <dxf>
      <font>
        <b/>
        <sz val="10"/>
        <color rgb="FF8A6300"/>
        <name val="Arial"/>
      </font>
      <fill>
        <patternFill patternType="solid">
          <fgColor rgb="FFFFF3D6"/>
          <bgColor rgb="FFFFF3D6"/>
        </patternFill>
      </fill>
    </dxf>
    <dxf>
      <font>
        <b/>
        <sz val="10"/>
        <color rgb="FF9C2B2B"/>
        <name val="Arial"/>
      </font>
      <fill>
        <patternFill patternType="solid">
          <fgColor rgb="FFFCE4E4"/>
          <bgColor rgb="FFFCE4E4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20"/>
  <sheetViews>
    <sheetView showGridLines="0" tabSelected="1" workbookViewId="0">
      <pane ySplit="5" topLeftCell="A6" activePane="bottomLeft" state="frozen"/>
      <selection pane="bottomLeft"/>
    </sheetView>
  </sheetViews>
  <sheetFormatPr defaultRowHeight="14.4" x14ac:dyDescent="0.3"/>
  <cols>
    <col min="1" max="1" width="3" customWidth="1"/>
    <col min="2" max="2" width="34" customWidth="1"/>
    <col min="3" max="4" width="14" customWidth="1"/>
    <col min="5" max="5" width="16" customWidth="1"/>
    <col min="6" max="6" width="14" customWidth="1"/>
    <col min="7" max="8" width="16" customWidth="1"/>
  </cols>
  <sheetData>
    <row r="2" spans="2:8" ht="30" customHeight="1" x14ac:dyDescent="0.3">
      <c r="B2" s="32" t="s">
        <v>0</v>
      </c>
      <c r="C2" s="31"/>
      <c r="D2" s="31"/>
      <c r="E2" s="31"/>
      <c r="F2" s="31"/>
      <c r="G2" s="31"/>
      <c r="H2" s="31"/>
    </row>
    <row r="3" spans="2:8" ht="28.05" customHeight="1" x14ac:dyDescent="0.3">
      <c r="B3" s="34" t="s">
        <v>1</v>
      </c>
      <c r="C3" s="31"/>
      <c r="D3" s="31"/>
      <c r="E3" s="31"/>
      <c r="F3" s="31"/>
      <c r="G3" s="31"/>
      <c r="H3" s="31"/>
    </row>
    <row r="5" spans="2:8" ht="28.05" customHeight="1" x14ac:dyDescent="0.3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</row>
    <row r="6" spans="2:8" ht="25.95" customHeight="1" x14ac:dyDescent="0.3">
      <c r="B6" s="2" t="s">
        <v>9</v>
      </c>
      <c r="C6" s="3">
        <f>COUNTA('Nível 1 - Conformidade'!$A$4:$A$56)</f>
        <v>53</v>
      </c>
      <c r="D6" s="3">
        <f>COUNTIF('Nível 1 - Conformidade'!$G$4:$G$56,"Não iniciado")</f>
        <v>53</v>
      </c>
      <c r="E6" s="3">
        <f>COUNTIF('Nível 1 - Conformidade'!$G$4:$G$56,"Em estudo")</f>
        <v>0</v>
      </c>
      <c r="F6" s="3">
        <f>COUNTIF('Nível 1 - Conformidade'!$G$4:$G$56,"Em implantação")</f>
        <v>0</v>
      </c>
      <c r="G6" s="3">
        <f>COUNTIF('Nível 1 - Conformidade'!$G$4:$G$56,"Implantado")</f>
        <v>0</v>
      </c>
      <c r="H6" s="4">
        <f>IFERROR(COUNTIF('Nível 1 - Conformidade'!$G$4:$G$56,"Implantado")/(COUNTA('Nível 1 - Conformidade'!$A$4:$A$56)-COUNTIF('Nível 1 - Conformidade'!$G$4:$G$56,"Não se aplica")),0)</f>
        <v>0</v>
      </c>
    </row>
    <row r="7" spans="2:8" ht="25.95" customHeight="1" x14ac:dyDescent="0.3">
      <c r="B7" s="5" t="s">
        <v>10</v>
      </c>
      <c r="C7" s="3">
        <f>COUNTA('Nível 2 - Competitividade'!$A$4:$A$27)</f>
        <v>24</v>
      </c>
      <c r="D7" s="3">
        <f>COUNTIF('Nível 2 - Competitividade'!$G$4:$G$27,"Não iniciado")</f>
        <v>24</v>
      </c>
      <c r="E7" s="3">
        <f>COUNTIF('Nível 2 - Competitividade'!$G$4:$G$27,"Em estudo")</f>
        <v>0</v>
      </c>
      <c r="F7" s="3">
        <f>COUNTIF('Nível 2 - Competitividade'!$G$4:$G$27,"Em implantação")</f>
        <v>0</v>
      </c>
      <c r="G7" s="3">
        <f>COUNTIF('Nível 2 - Competitividade'!$G$4:$G$27,"Implantado")</f>
        <v>0</v>
      </c>
      <c r="H7" s="6">
        <f>IFERROR(COUNTIF('Nível 2 - Competitividade'!$G$4:$G$27,"Implantado")/(COUNTA('Nível 2 - Competitividade'!$A$4:$A$27)-COUNTIF('Nível 2 - Competitividade'!$G$4:$G$27,"Não se aplica")),0)</f>
        <v>0</v>
      </c>
    </row>
    <row r="8" spans="2:8" ht="25.95" customHeight="1" x14ac:dyDescent="0.3">
      <c r="B8" s="7" t="s">
        <v>11</v>
      </c>
      <c r="C8" s="3">
        <f>COUNTA('Nível 3 - Inteligência'!$A$4:$A$23)</f>
        <v>20</v>
      </c>
      <c r="D8" s="3">
        <f>COUNTIF('Nível 3 - Inteligência'!$G$4:$G$23,"Não iniciado")</f>
        <v>20</v>
      </c>
      <c r="E8" s="3">
        <f>COUNTIF('Nível 3 - Inteligência'!$G$4:$G$23,"Em estudo")</f>
        <v>0</v>
      </c>
      <c r="F8" s="3">
        <f>COUNTIF('Nível 3 - Inteligência'!$G$4:$G$23,"Em implantação")</f>
        <v>0</v>
      </c>
      <c r="G8" s="3">
        <f>COUNTIF('Nível 3 - Inteligência'!$G$4:$G$23,"Implantado")</f>
        <v>0</v>
      </c>
      <c r="H8" s="8">
        <f>IFERROR(COUNTIF('Nível 3 - Inteligência'!$G$4:$G$23,"Implantado")/(COUNTA('Nível 3 - Inteligência'!$A$4:$A$23)-COUNTIF('Nível 3 - Inteligência'!$G$4:$G$23,"Não se aplica")),0)</f>
        <v>0</v>
      </c>
    </row>
    <row r="10" spans="2:8" ht="25.95" customHeight="1" x14ac:dyDescent="0.3">
      <c r="B10" s="33" t="s">
        <v>12</v>
      </c>
      <c r="C10" s="31"/>
      <c r="D10" s="31"/>
      <c r="E10" s="31"/>
      <c r="F10" s="31"/>
      <c r="G10" s="31"/>
      <c r="H10" s="31"/>
    </row>
    <row r="11" spans="2:8" ht="30" customHeight="1" x14ac:dyDescent="0.3">
      <c r="B11" s="9" t="s">
        <v>13</v>
      </c>
      <c r="C11" s="30" t="s">
        <v>14</v>
      </c>
      <c r="D11" s="31"/>
      <c r="E11" s="31"/>
      <c r="F11" s="31"/>
      <c r="G11" s="31"/>
      <c r="H11" s="31"/>
    </row>
    <row r="12" spans="2:8" ht="30" customHeight="1" x14ac:dyDescent="0.3">
      <c r="B12" s="9" t="s">
        <v>15</v>
      </c>
      <c r="C12" s="30" t="s">
        <v>16</v>
      </c>
      <c r="D12" s="31"/>
      <c r="E12" s="31"/>
      <c r="F12" s="31"/>
      <c r="G12" s="31"/>
      <c r="H12" s="31"/>
    </row>
    <row r="13" spans="2:8" ht="30" customHeight="1" x14ac:dyDescent="0.3">
      <c r="B13" s="9" t="s">
        <v>17</v>
      </c>
      <c r="C13" s="30" t="s">
        <v>18</v>
      </c>
      <c r="D13" s="31"/>
      <c r="E13" s="31"/>
      <c r="F13" s="31"/>
      <c r="G13" s="31"/>
      <c r="H13" s="31"/>
    </row>
    <row r="14" spans="2:8" ht="30" customHeight="1" x14ac:dyDescent="0.3">
      <c r="B14" s="9" t="s">
        <v>19</v>
      </c>
      <c r="C14" s="30" t="s">
        <v>20</v>
      </c>
      <c r="D14" s="31"/>
      <c r="E14" s="31"/>
      <c r="F14" s="31"/>
      <c r="G14" s="31"/>
      <c r="H14" s="31"/>
    </row>
    <row r="15" spans="2:8" ht="30" customHeight="1" x14ac:dyDescent="0.3">
      <c r="B15" s="9" t="s">
        <v>21</v>
      </c>
      <c r="C15" s="30" t="s">
        <v>22</v>
      </c>
      <c r="D15" s="31"/>
      <c r="E15" s="31"/>
      <c r="F15" s="31"/>
      <c r="G15" s="31"/>
      <c r="H15" s="31"/>
    </row>
    <row r="16" spans="2:8" ht="30" customHeight="1" x14ac:dyDescent="0.3">
      <c r="B16" s="9" t="s">
        <v>23</v>
      </c>
      <c r="C16" s="30" t="s">
        <v>24</v>
      </c>
      <c r="D16" s="31"/>
      <c r="E16" s="31"/>
      <c r="F16" s="31"/>
      <c r="G16" s="31"/>
      <c r="H16" s="31"/>
    </row>
    <row r="17" spans="2:8" ht="30" customHeight="1" x14ac:dyDescent="0.3">
      <c r="B17" s="9" t="s">
        <v>25</v>
      </c>
      <c r="C17" s="30" t="s">
        <v>26</v>
      </c>
      <c r="D17" s="31"/>
      <c r="E17" s="31"/>
      <c r="F17" s="31"/>
      <c r="G17" s="31"/>
      <c r="H17" s="31"/>
    </row>
    <row r="19" spans="2:8" ht="30" customHeight="1" x14ac:dyDescent="0.3">
      <c r="B19" s="35" t="s">
        <v>27</v>
      </c>
      <c r="C19" s="31"/>
      <c r="D19" s="31"/>
      <c r="E19" s="31"/>
      <c r="F19" s="31"/>
      <c r="G19" s="31"/>
      <c r="H19" s="31"/>
    </row>
    <row r="20" spans="2:8" x14ac:dyDescent="0.3">
      <c r="B20" s="36" t="s">
        <v>28</v>
      </c>
      <c r="C20" s="31"/>
      <c r="D20" s="31"/>
      <c r="E20" s="31"/>
      <c r="F20" s="31"/>
      <c r="G20" s="31"/>
      <c r="H20" s="31"/>
    </row>
  </sheetData>
  <mergeCells count="12">
    <mergeCell ref="C17:H17"/>
    <mergeCell ref="C12:H12"/>
    <mergeCell ref="B3:H3"/>
    <mergeCell ref="B19:H19"/>
    <mergeCell ref="B20:H20"/>
    <mergeCell ref="C15:H15"/>
    <mergeCell ref="C11:H11"/>
    <mergeCell ref="C16:H16"/>
    <mergeCell ref="C14:H14"/>
    <mergeCell ref="C13:H13"/>
    <mergeCell ref="B2:H2"/>
    <mergeCell ref="B10:H10"/>
  </mergeCell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6"/>
  <sheetViews>
    <sheetView zoomScale="9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5" customWidth="1"/>
    <col min="2" max="2" width="34" customWidth="1"/>
    <col min="3" max="3" width="32" customWidth="1"/>
    <col min="4" max="4" width="12" customWidth="1"/>
    <col min="5" max="5" width="68" customWidth="1"/>
    <col min="6" max="6" width="24" customWidth="1"/>
    <col min="7" max="7" width="18" customWidth="1"/>
    <col min="8" max="8" width="20" customWidth="1"/>
    <col min="9" max="9" width="13" customWidth="1"/>
    <col min="10" max="10" width="34" customWidth="1"/>
  </cols>
  <sheetData>
    <row r="1" spans="1:10" ht="30" customHeight="1" x14ac:dyDescent="0.3">
      <c r="A1" s="32" t="s">
        <v>9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31.5" customHeight="1" x14ac:dyDescent="0.3">
      <c r="A2" s="34" t="s">
        <v>29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30" customHeight="1" x14ac:dyDescent="0.3">
      <c r="A3" s="1" t="s">
        <v>30</v>
      </c>
      <c r="B3" s="1" t="s">
        <v>31</v>
      </c>
      <c r="C3" s="1" t="s">
        <v>32</v>
      </c>
      <c r="D3" s="1" t="s">
        <v>33</v>
      </c>
      <c r="E3" s="1" t="s">
        <v>34</v>
      </c>
      <c r="F3" s="1" t="s">
        <v>35</v>
      </c>
      <c r="G3" s="1" t="s">
        <v>36</v>
      </c>
      <c r="H3" s="1" t="s">
        <v>37</v>
      </c>
      <c r="I3" s="1" t="s">
        <v>38</v>
      </c>
      <c r="J3" s="1" t="s">
        <v>39</v>
      </c>
    </row>
    <row r="4" spans="1:10" ht="30" customHeight="1" x14ac:dyDescent="0.3">
      <c r="A4" s="10">
        <v>1</v>
      </c>
      <c r="B4" s="11" t="s">
        <v>40</v>
      </c>
      <c r="C4" s="12" t="s">
        <v>41</v>
      </c>
      <c r="D4" s="10" t="s">
        <v>42</v>
      </c>
      <c r="E4" s="13" t="s">
        <v>43</v>
      </c>
      <c r="F4" s="13" t="s">
        <v>44</v>
      </c>
      <c r="G4" s="10" t="s">
        <v>4</v>
      </c>
      <c r="H4" s="13"/>
      <c r="I4" s="10"/>
      <c r="J4" s="13"/>
    </row>
    <row r="5" spans="1:10" ht="30" customHeight="1" x14ac:dyDescent="0.3">
      <c r="A5" s="14">
        <v>2</v>
      </c>
      <c r="B5" s="15" t="s">
        <v>40</v>
      </c>
      <c r="C5" s="16" t="s">
        <v>41</v>
      </c>
      <c r="D5" s="14" t="s">
        <v>42</v>
      </c>
      <c r="E5" s="17" t="s">
        <v>45</v>
      </c>
      <c r="F5" s="17" t="s">
        <v>46</v>
      </c>
      <c r="G5" s="10" t="s">
        <v>4</v>
      </c>
      <c r="H5" s="17"/>
      <c r="I5" s="14"/>
      <c r="J5" s="17"/>
    </row>
    <row r="6" spans="1:10" ht="30" customHeight="1" x14ac:dyDescent="0.3">
      <c r="A6" s="10">
        <v>3</v>
      </c>
      <c r="B6" s="11" t="s">
        <v>40</v>
      </c>
      <c r="C6" s="12" t="s">
        <v>41</v>
      </c>
      <c r="D6" s="10" t="s">
        <v>42</v>
      </c>
      <c r="E6" s="13" t="s">
        <v>47</v>
      </c>
      <c r="F6" s="13" t="s">
        <v>48</v>
      </c>
      <c r="G6" s="10" t="s">
        <v>4</v>
      </c>
      <c r="H6" s="13"/>
      <c r="I6" s="10"/>
      <c r="J6" s="13"/>
    </row>
    <row r="7" spans="1:10" ht="30" customHeight="1" x14ac:dyDescent="0.3">
      <c r="A7" s="14">
        <v>4</v>
      </c>
      <c r="B7" s="15" t="s">
        <v>40</v>
      </c>
      <c r="C7" s="16" t="s">
        <v>41</v>
      </c>
      <c r="D7" s="14" t="s">
        <v>42</v>
      </c>
      <c r="E7" s="17" t="s">
        <v>49</v>
      </c>
      <c r="F7" s="17" t="s">
        <v>44</v>
      </c>
      <c r="G7" s="10" t="s">
        <v>4</v>
      </c>
      <c r="H7" s="17"/>
      <c r="I7" s="14"/>
      <c r="J7" s="17"/>
    </row>
    <row r="8" spans="1:10" ht="30" customHeight="1" x14ac:dyDescent="0.3">
      <c r="A8" s="10">
        <v>5</v>
      </c>
      <c r="B8" s="11" t="s">
        <v>50</v>
      </c>
      <c r="C8" s="12" t="s">
        <v>51</v>
      </c>
      <c r="D8" s="10" t="s">
        <v>42</v>
      </c>
      <c r="E8" s="13" t="s">
        <v>52</v>
      </c>
      <c r="F8" s="13" t="s">
        <v>53</v>
      </c>
      <c r="G8" s="10" t="s">
        <v>4</v>
      </c>
      <c r="H8" s="13"/>
      <c r="I8" s="10"/>
      <c r="J8" s="13"/>
    </row>
    <row r="9" spans="1:10" ht="30" customHeight="1" x14ac:dyDescent="0.3">
      <c r="A9" s="14">
        <v>6</v>
      </c>
      <c r="B9" s="15" t="s">
        <v>50</v>
      </c>
      <c r="C9" s="16" t="s">
        <v>51</v>
      </c>
      <c r="D9" s="14" t="s">
        <v>42</v>
      </c>
      <c r="E9" s="17" t="s">
        <v>54</v>
      </c>
      <c r="F9" s="17" t="s">
        <v>55</v>
      </c>
      <c r="G9" s="10" t="s">
        <v>4</v>
      </c>
      <c r="H9" s="17"/>
      <c r="I9" s="14"/>
      <c r="J9" s="17"/>
    </row>
    <row r="10" spans="1:10" ht="30" customHeight="1" x14ac:dyDescent="0.3">
      <c r="A10" s="10">
        <v>7</v>
      </c>
      <c r="B10" s="11" t="s">
        <v>50</v>
      </c>
      <c r="C10" s="12" t="s">
        <v>51</v>
      </c>
      <c r="D10" s="10" t="s">
        <v>42</v>
      </c>
      <c r="E10" s="13" t="s">
        <v>56</v>
      </c>
      <c r="F10" s="13" t="s">
        <v>57</v>
      </c>
      <c r="G10" s="10" t="s">
        <v>4</v>
      </c>
      <c r="H10" s="13"/>
      <c r="I10" s="10"/>
      <c r="J10" s="13"/>
    </row>
    <row r="11" spans="1:10" ht="30" customHeight="1" x14ac:dyDescent="0.3">
      <c r="A11" s="14">
        <v>8</v>
      </c>
      <c r="B11" s="15" t="s">
        <v>50</v>
      </c>
      <c r="C11" s="16" t="s">
        <v>58</v>
      </c>
      <c r="D11" s="14" t="s">
        <v>42</v>
      </c>
      <c r="E11" s="17" t="s">
        <v>59</v>
      </c>
      <c r="F11" s="17" t="s">
        <v>60</v>
      </c>
      <c r="G11" s="10" t="s">
        <v>4</v>
      </c>
      <c r="H11" s="17"/>
      <c r="I11" s="14"/>
      <c r="J11" s="17"/>
    </row>
    <row r="12" spans="1:10" ht="30" customHeight="1" x14ac:dyDescent="0.3">
      <c r="A12" s="10">
        <v>9</v>
      </c>
      <c r="B12" s="11" t="s">
        <v>50</v>
      </c>
      <c r="C12" s="12" t="s">
        <v>51</v>
      </c>
      <c r="D12" s="10" t="s">
        <v>61</v>
      </c>
      <c r="E12" s="13" t="s">
        <v>62</v>
      </c>
      <c r="F12" s="13" t="s">
        <v>55</v>
      </c>
      <c r="G12" s="10" t="s">
        <v>4</v>
      </c>
      <c r="H12" s="13"/>
      <c r="I12" s="10"/>
      <c r="J12" s="13"/>
    </row>
    <row r="13" spans="1:10" ht="30" customHeight="1" x14ac:dyDescent="0.3">
      <c r="A13" s="14">
        <v>10</v>
      </c>
      <c r="B13" s="15" t="s">
        <v>63</v>
      </c>
      <c r="C13" s="16" t="s">
        <v>64</v>
      </c>
      <c r="D13" s="14" t="s">
        <v>42</v>
      </c>
      <c r="E13" s="17" t="s">
        <v>65</v>
      </c>
      <c r="F13" s="17" t="s">
        <v>66</v>
      </c>
      <c r="G13" s="10" t="s">
        <v>4</v>
      </c>
      <c r="H13" s="17"/>
      <c r="I13" s="14"/>
      <c r="J13" s="17"/>
    </row>
    <row r="14" spans="1:10" ht="30" customHeight="1" x14ac:dyDescent="0.3">
      <c r="A14" s="10">
        <v>11</v>
      </c>
      <c r="B14" s="11" t="s">
        <v>63</v>
      </c>
      <c r="C14" s="12" t="s">
        <v>67</v>
      </c>
      <c r="D14" s="10" t="s">
        <v>42</v>
      </c>
      <c r="E14" s="13" t="s">
        <v>68</v>
      </c>
      <c r="F14" s="13" t="s">
        <v>69</v>
      </c>
      <c r="G14" s="10" t="s">
        <v>4</v>
      </c>
      <c r="H14" s="13"/>
      <c r="I14" s="10"/>
      <c r="J14" s="13"/>
    </row>
    <row r="15" spans="1:10" ht="30" customHeight="1" x14ac:dyDescent="0.3">
      <c r="A15" s="14">
        <v>12</v>
      </c>
      <c r="B15" s="15" t="s">
        <v>63</v>
      </c>
      <c r="C15" s="16" t="s">
        <v>67</v>
      </c>
      <c r="D15" s="14" t="s">
        <v>42</v>
      </c>
      <c r="E15" s="17" t="s">
        <v>70</v>
      </c>
      <c r="F15" s="17" t="s">
        <v>71</v>
      </c>
      <c r="G15" s="10" t="s">
        <v>4</v>
      </c>
      <c r="H15" s="17"/>
      <c r="I15" s="14"/>
      <c r="J15" s="17"/>
    </row>
    <row r="16" spans="1:10" ht="30" customHeight="1" x14ac:dyDescent="0.3">
      <c r="A16" s="10">
        <v>13</v>
      </c>
      <c r="B16" s="11" t="s">
        <v>63</v>
      </c>
      <c r="C16" s="12" t="s">
        <v>64</v>
      </c>
      <c r="D16" s="10" t="s">
        <v>61</v>
      </c>
      <c r="E16" s="13" t="s">
        <v>72</v>
      </c>
      <c r="F16" s="13" t="s">
        <v>53</v>
      </c>
      <c r="G16" s="10" t="s">
        <v>4</v>
      </c>
      <c r="H16" s="13"/>
      <c r="I16" s="10"/>
      <c r="J16" s="13"/>
    </row>
    <row r="17" spans="1:10" ht="30" customHeight="1" x14ac:dyDescent="0.3">
      <c r="A17" s="14">
        <v>14</v>
      </c>
      <c r="B17" s="15" t="s">
        <v>73</v>
      </c>
      <c r="C17" s="16" t="s">
        <v>74</v>
      </c>
      <c r="D17" s="14" t="s">
        <v>61</v>
      </c>
      <c r="E17" s="17" t="s">
        <v>75</v>
      </c>
      <c r="F17" s="17" t="s">
        <v>76</v>
      </c>
      <c r="G17" s="10" t="s">
        <v>4</v>
      </c>
      <c r="H17" s="17"/>
      <c r="I17" s="14"/>
      <c r="J17" s="17"/>
    </row>
    <row r="18" spans="1:10" ht="30" customHeight="1" x14ac:dyDescent="0.3">
      <c r="A18" s="10">
        <v>15</v>
      </c>
      <c r="B18" s="11" t="s">
        <v>73</v>
      </c>
      <c r="C18" s="12" t="s">
        <v>58</v>
      </c>
      <c r="D18" s="10" t="s">
        <v>61</v>
      </c>
      <c r="E18" s="13" t="s">
        <v>77</v>
      </c>
      <c r="F18" s="13" t="s">
        <v>78</v>
      </c>
      <c r="G18" s="10" t="s">
        <v>4</v>
      </c>
      <c r="H18" s="13"/>
      <c r="I18" s="10"/>
      <c r="J18" s="13"/>
    </row>
    <row r="19" spans="1:10" ht="30" customHeight="1" x14ac:dyDescent="0.3">
      <c r="A19" s="14">
        <v>16</v>
      </c>
      <c r="B19" s="15" t="s">
        <v>73</v>
      </c>
      <c r="C19" s="16" t="s">
        <v>74</v>
      </c>
      <c r="D19" s="14" t="s">
        <v>61</v>
      </c>
      <c r="E19" s="17" t="s">
        <v>79</v>
      </c>
      <c r="F19" s="17" t="s">
        <v>80</v>
      </c>
      <c r="G19" s="10" t="s">
        <v>4</v>
      </c>
      <c r="H19" s="17"/>
      <c r="I19" s="14"/>
      <c r="J19" s="17"/>
    </row>
    <row r="20" spans="1:10" ht="30" customHeight="1" x14ac:dyDescent="0.3">
      <c r="A20" s="10">
        <v>17</v>
      </c>
      <c r="B20" s="11" t="s">
        <v>73</v>
      </c>
      <c r="C20" s="12" t="s">
        <v>74</v>
      </c>
      <c r="D20" s="10" t="s">
        <v>61</v>
      </c>
      <c r="E20" s="13" t="s">
        <v>81</v>
      </c>
      <c r="F20" s="13" t="s">
        <v>80</v>
      </c>
      <c r="G20" s="10" t="s">
        <v>4</v>
      </c>
      <c r="H20" s="13"/>
      <c r="I20" s="10"/>
      <c r="J20" s="13"/>
    </row>
    <row r="21" spans="1:10" ht="30" customHeight="1" x14ac:dyDescent="0.3">
      <c r="A21" s="14">
        <v>18</v>
      </c>
      <c r="B21" s="15" t="s">
        <v>73</v>
      </c>
      <c r="C21" s="16" t="s">
        <v>74</v>
      </c>
      <c r="D21" s="14" t="s">
        <v>61</v>
      </c>
      <c r="E21" s="17" t="s">
        <v>82</v>
      </c>
      <c r="F21" s="17" t="s">
        <v>83</v>
      </c>
      <c r="G21" s="10" t="s">
        <v>4</v>
      </c>
      <c r="H21" s="17"/>
      <c r="I21" s="14"/>
      <c r="J21" s="17"/>
    </row>
    <row r="22" spans="1:10" ht="30" customHeight="1" x14ac:dyDescent="0.3">
      <c r="A22" s="10">
        <v>19</v>
      </c>
      <c r="B22" s="11" t="s">
        <v>73</v>
      </c>
      <c r="C22" s="12" t="s">
        <v>74</v>
      </c>
      <c r="D22" s="10" t="s">
        <v>84</v>
      </c>
      <c r="E22" s="13" t="s">
        <v>85</v>
      </c>
      <c r="F22" s="13" t="s">
        <v>86</v>
      </c>
      <c r="G22" s="10" t="s">
        <v>4</v>
      </c>
      <c r="H22" s="13"/>
      <c r="I22" s="10"/>
      <c r="J22" s="13"/>
    </row>
    <row r="23" spans="1:10" ht="30" customHeight="1" x14ac:dyDescent="0.3">
      <c r="A23" s="14">
        <v>20</v>
      </c>
      <c r="B23" s="15" t="s">
        <v>73</v>
      </c>
      <c r="C23" s="16" t="s">
        <v>87</v>
      </c>
      <c r="D23" s="14" t="s">
        <v>88</v>
      </c>
      <c r="E23" s="17" t="s">
        <v>89</v>
      </c>
      <c r="F23" s="17" t="s">
        <v>90</v>
      </c>
      <c r="G23" s="10" t="s">
        <v>4</v>
      </c>
      <c r="H23" s="17"/>
      <c r="I23" s="14"/>
      <c r="J23" s="17"/>
    </row>
    <row r="24" spans="1:10" ht="30" customHeight="1" x14ac:dyDescent="0.3">
      <c r="A24" s="10">
        <v>21</v>
      </c>
      <c r="B24" s="11" t="s">
        <v>73</v>
      </c>
      <c r="C24" s="12" t="s">
        <v>87</v>
      </c>
      <c r="D24" s="10" t="s">
        <v>88</v>
      </c>
      <c r="E24" s="13" t="s">
        <v>91</v>
      </c>
      <c r="F24" s="13" t="s">
        <v>92</v>
      </c>
      <c r="G24" s="10" t="s">
        <v>4</v>
      </c>
      <c r="H24" s="13"/>
      <c r="I24" s="10"/>
      <c r="J24" s="13"/>
    </row>
    <row r="25" spans="1:10" ht="30" customHeight="1" x14ac:dyDescent="0.3">
      <c r="A25" s="14">
        <v>22</v>
      </c>
      <c r="B25" s="15" t="s">
        <v>73</v>
      </c>
      <c r="C25" s="16" t="s">
        <v>87</v>
      </c>
      <c r="D25" s="14" t="s">
        <v>93</v>
      </c>
      <c r="E25" s="17" t="s">
        <v>94</v>
      </c>
      <c r="F25" s="17" t="s">
        <v>90</v>
      </c>
      <c r="G25" s="10" t="s">
        <v>4</v>
      </c>
      <c r="H25" s="17"/>
      <c r="I25" s="14"/>
      <c r="J25" s="17"/>
    </row>
    <row r="26" spans="1:10" ht="30" customHeight="1" x14ac:dyDescent="0.3">
      <c r="A26" s="10">
        <v>23</v>
      </c>
      <c r="B26" s="11" t="s">
        <v>73</v>
      </c>
      <c r="C26" s="12" t="s">
        <v>74</v>
      </c>
      <c r="D26" s="10" t="s">
        <v>61</v>
      </c>
      <c r="E26" s="13" t="s">
        <v>95</v>
      </c>
      <c r="F26" s="13" t="s">
        <v>96</v>
      </c>
      <c r="G26" s="10" t="s">
        <v>4</v>
      </c>
      <c r="H26" s="13"/>
      <c r="I26" s="10"/>
      <c r="J26" s="13"/>
    </row>
    <row r="27" spans="1:10" ht="30" customHeight="1" x14ac:dyDescent="0.3">
      <c r="A27" s="14">
        <v>24</v>
      </c>
      <c r="B27" s="15" t="s">
        <v>73</v>
      </c>
      <c r="C27" s="16" t="s">
        <v>87</v>
      </c>
      <c r="D27" s="14" t="s">
        <v>93</v>
      </c>
      <c r="E27" s="17" t="s">
        <v>97</v>
      </c>
      <c r="F27" s="17" t="s">
        <v>98</v>
      </c>
      <c r="G27" s="10" t="s">
        <v>4</v>
      </c>
      <c r="H27" s="17"/>
      <c r="I27" s="14"/>
      <c r="J27" s="17"/>
    </row>
    <row r="28" spans="1:10" ht="30" customHeight="1" x14ac:dyDescent="0.3">
      <c r="A28" s="10">
        <v>25</v>
      </c>
      <c r="B28" s="11" t="s">
        <v>99</v>
      </c>
      <c r="C28" s="12" t="s">
        <v>41</v>
      </c>
      <c r="D28" s="10" t="s">
        <v>42</v>
      </c>
      <c r="E28" s="13" t="s">
        <v>100</v>
      </c>
      <c r="F28" s="13" t="s">
        <v>48</v>
      </c>
      <c r="G28" s="10" t="s">
        <v>4</v>
      </c>
      <c r="H28" s="13"/>
      <c r="I28" s="10"/>
      <c r="J28" s="13"/>
    </row>
    <row r="29" spans="1:10" ht="30" customHeight="1" x14ac:dyDescent="0.3">
      <c r="A29" s="14">
        <v>26</v>
      </c>
      <c r="B29" s="15" t="s">
        <v>99</v>
      </c>
      <c r="C29" s="16" t="s">
        <v>41</v>
      </c>
      <c r="D29" s="14" t="s">
        <v>42</v>
      </c>
      <c r="E29" s="17" t="s">
        <v>101</v>
      </c>
      <c r="F29" s="17" t="s">
        <v>44</v>
      </c>
      <c r="G29" s="10" t="s">
        <v>4</v>
      </c>
      <c r="H29" s="17"/>
      <c r="I29" s="14"/>
      <c r="J29" s="17"/>
    </row>
    <row r="30" spans="1:10" ht="30" customHeight="1" x14ac:dyDescent="0.3">
      <c r="A30" s="10">
        <v>27</v>
      </c>
      <c r="B30" s="11" t="s">
        <v>99</v>
      </c>
      <c r="C30" s="12" t="s">
        <v>41</v>
      </c>
      <c r="D30" s="10" t="s">
        <v>61</v>
      </c>
      <c r="E30" s="13" t="s">
        <v>102</v>
      </c>
      <c r="F30" s="13" t="s">
        <v>103</v>
      </c>
      <c r="G30" s="10" t="s">
        <v>4</v>
      </c>
      <c r="H30" s="13"/>
      <c r="I30" s="10"/>
      <c r="J30" s="13"/>
    </row>
    <row r="31" spans="1:10" ht="30" customHeight="1" x14ac:dyDescent="0.3">
      <c r="A31" s="14">
        <v>28</v>
      </c>
      <c r="B31" s="15" t="s">
        <v>99</v>
      </c>
      <c r="C31" s="16" t="s">
        <v>104</v>
      </c>
      <c r="D31" s="14" t="s">
        <v>61</v>
      </c>
      <c r="E31" s="17" t="s">
        <v>105</v>
      </c>
      <c r="F31" s="17" t="s">
        <v>106</v>
      </c>
      <c r="G31" s="10" t="s">
        <v>4</v>
      </c>
      <c r="H31" s="17"/>
      <c r="I31" s="14"/>
      <c r="J31" s="17"/>
    </row>
    <row r="32" spans="1:10" ht="30" customHeight="1" x14ac:dyDescent="0.3">
      <c r="A32" s="10">
        <v>29</v>
      </c>
      <c r="B32" s="11" t="s">
        <v>99</v>
      </c>
      <c r="C32" s="12" t="s">
        <v>41</v>
      </c>
      <c r="D32" s="10" t="s">
        <v>88</v>
      </c>
      <c r="E32" s="13" t="s">
        <v>107</v>
      </c>
      <c r="F32" s="13" t="s">
        <v>108</v>
      </c>
      <c r="G32" s="10" t="s">
        <v>4</v>
      </c>
      <c r="H32" s="13"/>
      <c r="I32" s="10"/>
      <c r="J32" s="13"/>
    </row>
    <row r="33" spans="1:10" ht="30" customHeight="1" x14ac:dyDescent="0.3">
      <c r="A33" s="14">
        <v>30</v>
      </c>
      <c r="B33" s="15" t="s">
        <v>109</v>
      </c>
      <c r="C33" s="16" t="s">
        <v>41</v>
      </c>
      <c r="D33" s="14" t="s">
        <v>61</v>
      </c>
      <c r="E33" s="17" t="s">
        <v>110</v>
      </c>
      <c r="F33" s="17" t="s">
        <v>111</v>
      </c>
      <c r="G33" s="10" t="s">
        <v>4</v>
      </c>
      <c r="H33" s="17"/>
      <c r="I33" s="14"/>
      <c r="J33" s="17"/>
    </row>
    <row r="34" spans="1:10" ht="30" customHeight="1" x14ac:dyDescent="0.3">
      <c r="A34" s="10">
        <v>31</v>
      </c>
      <c r="B34" s="11" t="s">
        <v>109</v>
      </c>
      <c r="C34" s="12" t="s">
        <v>41</v>
      </c>
      <c r="D34" s="10" t="s">
        <v>61</v>
      </c>
      <c r="E34" s="13" t="s">
        <v>112</v>
      </c>
      <c r="F34" s="13" t="s">
        <v>113</v>
      </c>
      <c r="G34" s="10" t="s">
        <v>4</v>
      </c>
      <c r="H34" s="13"/>
      <c r="I34" s="10"/>
      <c r="J34" s="13"/>
    </row>
    <row r="35" spans="1:10" ht="30" customHeight="1" x14ac:dyDescent="0.3">
      <c r="A35" s="14">
        <v>32</v>
      </c>
      <c r="B35" s="15" t="s">
        <v>109</v>
      </c>
      <c r="C35" s="16" t="s">
        <v>41</v>
      </c>
      <c r="D35" s="14" t="s">
        <v>88</v>
      </c>
      <c r="E35" s="17" t="s">
        <v>114</v>
      </c>
      <c r="F35" s="17" t="s">
        <v>111</v>
      </c>
      <c r="G35" s="10" t="s">
        <v>4</v>
      </c>
      <c r="H35" s="17"/>
      <c r="I35" s="14"/>
      <c r="J35" s="17"/>
    </row>
    <row r="36" spans="1:10" ht="30" customHeight="1" x14ac:dyDescent="0.3">
      <c r="A36" s="10">
        <v>33</v>
      </c>
      <c r="B36" s="11" t="s">
        <v>109</v>
      </c>
      <c r="C36" s="12" t="s">
        <v>41</v>
      </c>
      <c r="D36" s="10" t="s">
        <v>88</v>
      </c>
      <c r="E36" s="13" t="s">
        <v>115</v>
      </c>
      <c r="F36" s="13" t="s">
        <v>111</v>
      </c>
      <c r="G36" s="10" t="s">
        <v>4</v>
      </c>
      <c r="H36" s="13"/>
      <c r="I36" s="10"/>
      <c r="J36" s="13"/>
    </row>
    <row r="37" spans="1:10" ht="30" customHeight="1" x14ac:dyDescent="0.3">
      <c r="A37" s="14">
        <v>34</v>
      </c>
      <c r="B37" s="15" t="s">
        <v>109</v>
      </c>
      <c r="C37" s="16" t="s">
        <v>41</v>
      </c>
      <c r="D37" s="14" t="s">
        <v>88</v>
      </c>
      <c r="E37" s="17" t="s">
        <v>116</v>
      </c>
      <c r="F37" s="17" t="s">
        <v>111</v>
      </c>
      <c r="G37" s="10" t="s">
        <v>4</v>
      </c>
      <c r="H37" s="17"/>
      <c r="I37" s="14"/>
      <c r="J37" s="17"/>
    </row>
    <row r="38" spans="1:10" ht="30" customHeight="1" x14ac:dyDescent="0.3">
      <c r="A38" s="10">
        <v>35</v>
      </c>
      <c r="B38" s="11" t="s">
        <v>109</v>
      </c>
      <c r="C38" s="12" t="s">
        <v>117</v>
      </c>
      <c r="D38" s="10" t="s">
        <v>88</v>
      </c>
      <c r="E38" s="13" t="s">
        <v>118</v>
      </c>
      <c r="F38" s="13" t="s">
        <v>119</v>
      </c>
      <c r="G38" s="10" t="s">
        <v>4</v>
      </c>
      <c r="H38" s="13"/>
      <c r="I38" s="10"/>
      <c r="J38" s="13"/>
    </row>
    <row r="39" spans="1:10" ht="30" customHeight="1" x14ac:dyDescent="0.3">
      <c r="A39" s="14">
        <v>36</v>
      </c>
      <c r="B39" s="15" t="s">
        <v>109</v>
      </c>
      <c r="C39" s="16" t="s">
        <v>41</v>
      </c>
      <c r="D39" s="14" t="s">
        <v>120</v>
      </c>
      <c r="E39" s="17" t="s">
        <v>121</v>
      </c>
      <c r="F39" s="17" t="s">
        <v>122</v>
      </c>
      <c r="G39" s="10" t="s">
        <v>4</v>
      </c>
      <c r="H39" s="17"/>
      <c r="I39" s="14"/>
      <c r="J39" s="17"/>
    </row>
    <row r="40" spans="1:10" ht="30" customHeight="1" x14ac:dyDescent="0.3">
      <c r="A40" s="10">
        <v>37</v>
      </c>
      <c r="B40" s="11" t="s">
        <v>109</v>
      </c>
      <c r="C40" s="12" t="s">
        <v>41</v>
      </c>
      <c r="D40" s="10" t="s">
        <v>120</v>
      </c>
      <c r="E40" s="13" t="s">
        <v>123</v>
      </c>
      <c r="F40" s="13" t="s">
        <v>124</v>
      </c>
      <c r="G40" s="10" t="s">
        <v>4</v>
      </c>
      <c r="H40" s="13"/>
      <c r="I40" s="10"/>
      <c r="J40" s="13"/>
    </row>
    <row r="41" spans="1:10" ht="30" customHeight="1" x14ac:dyDescent="0.3">
      <c r="A41" s="14">
        <v>38</v>
      </c>
      <c r="B41" s="15" t="s">
        <v>125</v>
      </c>
      <c r="C41" s="16" t="s">
        <v>126</v>
      </c>
      <c r="D41" s="14" t="s">
        <v>61</v>
      </c>
      <c r="E41" s="17" t="s">
        <v>127</v>
      </c>
      <c r="F41" s="17" t="s">
        <v>128</v>
      </c>
      <c r="G41" s="10" t="s">
        <v>4</v>
      </c>
      <c r="H41" s="17"/>
      <c r="I41" s="14"/>
      <c r="J41" s="17"/>
    </row>
    <row r="42" spans="1:10" ht="30" customHeight="1" x14ac:dyDescent="0.3">
      <c r="A42" s="10">
        <v>39</v>
      </c>
      <c r="B42" s="11" t="s">
        <v>125</v>
      </c>
      <c r="C42" s="12" t="s">
        <v>126</v>
      </c>
      <c r="D42" s="10" t="s">
        <v>61</v>
      </c>
      <c r="E42" s="13" t="s">
        <v>129</v>
      </c>
      <c r="F42" s="13" t="s">
        <v>55</v>
      </c>
      <c r="G42" s="10" t="s">
        <v>4</v>
      </c>
      <c r="H42" s="13"/>
      <c r="I42" s="10"/>
      <c r="J42" s="13"/>
    </row>
    <row r="43" spans="1:10" ht="30" customHeight="1" x14ac:dyDescent="0.3">
      <c r="A43" s="14">
        <v>40</v>
      </c>
      <c r="B43" s="15" t="s">
        <v>125</v>
      </c>
      <c r="C43" s="16" t="s">
        <v>87</v>
      </c>
      <c r="D43" s="14" t="s">
        <v>130</v>
      </c>
      <c r="E43" s="17" t="s">
        <v>131</v>
      </c>
      <c r="F43" s="17" t="s">
        <v>132</v>
      </c>
      <c r="G43" s="10" t="s">
        <v>4</v>
      </c>
      <c r="H43" s="17"/>
      <c r="I43" s="14"/>
      <c r="J43" s="17"/>
    </row>
    <row r="44" spans="1:10" ht="30" customHeight="1" x14ac:dyDescent="0.3">
      <c r="A44" s="10">
        <v>41</v>
      </c>
      <c r="B44" s="11" t="s">
        <v>125</v>
      </c>
      <c r="C44" s="12" t="s">
        <v>87</v>
      </c>
      <c r="D44" s="10" t="s">
        <v>88</v>
      </c>
      <c r="E44" s="13" t="s">
        <v>133</v>
      </c>
      <c r="F44" s="13" t="s">
        <v>134</v>
      </c>
      <c r="G44" s="10" t="s">
        <v>4</v>
      </c>
      <c r="H44" s="13"/>
      <c r="I44" s="10"/>
      <c r="J44" s="13"/>
    </row>
    <row r="45" spans="1:10" ht="30" customHeight="1" x14ac:dyDescent="0.3">
      <c r="A45" s="14">
        <v>42</v>
      </c>
      <c r="B45" s="15" t="s">
        <v>125</v>
      </c>
      <c r="C45" s="16" t="s">
        <v>87</v>
      </c>
      <c r="D45" s="14" t="s">
        <v>88</v>
      </c>
      <c r="E45" s="17" t="s">
        <v>135</v>
      </c>
      <c r="F45" s="17" t="s">
        <v>136</v>
      </c>
      <c r="G45" s="10" t="s">
        <v>4</v>
      </c>
      <c r="H45" s="17"/>
      <c r="I45" s="14"/>
      <c r="J45" s="17"/>
    </row>
    <row r="46" spans="1:10" ht="30" customHeight="1" x14ac:dyDescent="0.3">
      <c r="A46" s="10">
        <v>43</v>
      </c>
      <c r="B46" s="11" t="s">
        <v>137</v>
      </c>
      <c r="C46" s="12" t="s">
        <v>104</v>
      </c>
      <c r="D46" s="10" t="s">
        <v>84</v>
      </c>
      <c r="E46" s="13" t="s">
        <v>138</v>
      </c>
      <c r="F46" s="13" t="s">
        <v>53</v>
      </c>
      <c r="G46" s="10" t="s">
        <v>4</v>
      </c>
      <c r="H46" s="13"/>
      <c r="I46" s="10"/>
      <c r="J46" s="13"/>
    </row>
    <row r="47" spans="1:10" ht="30" customHeight="1" x14ac:dyDescent="0.3">
      <c r="A47" s="14">
        <v>44</v>
      </c>
      <c r="B47" s="15" t="s">
        <v>137</v>
      </c>
      <c r="C47" s="16" t="s">
        <v>41</v>
      </c>
      <c r="D47" s="14" t="s">
        <v>84</v>
      </c>
      <c r="E47" s="17" t="s">
        <v>139</v>
      </c>
      <c r="F47" s="17" t="s">
        <v>140</v>
      </c>
      <c r="G47" s="10" t="s">
        <v>4</v>
      </c>
      <c r="H47" s="17"/>
      <c r="I47" s="14"/>
      <c r="J47" s="17"/>
    </row>
    <row r="48" spans="1:10" ht="30" customHeight="1" x14ac:dyDescent="0.3">
      <c r="A48" s="10">
        <v>45</v>
      </c>
      <c r="B48" s="11" t="s">
        <v>137</v>
      </c>
      <c r="C48" s="12" t="s">
        <v>41</v>
      </c>
      <c r="D48" s="10" t="s">
        <v>84</v>
      </c>
      <c r="E48" s="13" t="s">
        <v>141</v>
      </c>
      <c r="F48" s="13" t="s">
        <v>46</v>
      </c>
      <c r="G48" s="10" t="s">
        <v>4</v>
      </c>
      <c r="H48" s="13"/>
      <c r="I48" s="10"/>
      <c r="J48" s="13"/>
    </row>
    <row r="49" spans="1:10" ht="30" customHeight="1" x14ac:dyDescent="0.3">
      <c r="A49" s="14">
        <v>46</v>
      </c>
      <c r="B49" s="15" t="s">
        <v>142</v>
      </c>
      <c r="C49" s="16" t="s">
        <v>117</v>
      </c>
      <c r="D49" s="14" t="s">
        <v>88</v>
      </c>
      <c r="E49" s="17" t="s">
        <v>143</v>
      </c>
      <c r="F49" s="17" t="s">
        <v>90</v>
      </c>
      <c r="G49" s="10" t="s">
        <v>4</v>
      </c>
      <c r="H49" s="17"/>
      <c r="I49" s="14"/>
      <c r="J49" s="17"/>
    </row>
    <row r="50" spans="1:10" ht="30" customHeight="1" x14ac:dyDescent="0.3">
      <c r="A50" s="10">
        <v>47</v>
      </c>
      <c r="B50" s="11" t="s">
        <v>142</v>
      </c>
      <c r="C50" s="12" t="s">
        <v>117</v>
      </c>
      <c r="D50" s="10" t="s">
        <v>88</v>
      </c>
      <c r="E50" s="13" t="s">
        <v>144</v>
      </c>
      <c r="F50" s="13" t="s">
        <v>145</v>
      </c>
      <c r="G50" s="10" t="s">
        <v>4</v>
      </c>
      <c r="H50" s="13"/>
      <c r="I50" s="10"/>
      <c r="J50" s="13"/>
    </row>
    <row r="51" spans="1:10" ht="30" customHeight="1" x14ac:dyDescent="0.3">
      <c r="A51" s="14">
        <v>48</v>
      </c>
      <c r="B51" s="15" t="s">
        <v>142</v>
      </c>
      <c r="C51" s="16" t="s">
        <v>117</v>
      </c>
      <c r="D51" s="14" t="s">
        <v>88</v>
      </c>
      <c r="E51" s="17" t="s">
        <v>146</v>
      </c>
      <c r="F51" s="17" t="s">
        <v>147</v>
      </c>
      <c r="G51" s="10" t="s">
        <v>4</v>
      </c>
      <c r="H51" s="17"/>
      <c r="I51" s="14"/>
      <c r="J51" s="17"/>
    </row>
    <row r="52" spans="1:10" ht="30" customHeight="1" x14ac:dyDescent="0.3">
      <c r="A52" s="10">
        <v>49</v>
      </c>
      <c r="B52" s="11" t="s">
        <v>142</v>
      </c>
      <c r="C52" s="12" t="s">
        <v>117</v>
      </c>
      <c r="D52" s="10" t="s">
        <v>88</v>
      </c>
      <c r="E52" s="13" t="s">
        <v>148</v>
      </c>
      <c r="F52" s="13" t="s">
        <v>149</v>
      </c>
      <c r="G52" s="10" t="s">
        <v>4</v>
      </c>
      <c r="H52" s="13"/>
      <c r="I52" s="10"/>
      <c r="J52" s="13"/>
    </row>
    <row r="53" spans="1:10" ht="30" customHeight="1" x14ac:dyDescent="0.3">
      <c r="A53" s="14">
        <v>50</v>
      </c>
      <c r="B53" s="15" t="s">
        <v>142</v>
      </c>
      <c r="C53" s="16" t="s">
        <v>117</v>
      </c>
      <c r="D53" s="14" t="s">
        <v>88</v>
      </c>
      <c r="E53" s="17" t="s">
        <v>150</v>
      </c>
      <c r="F53" s="17" t="s">
        <v>90</v>
      </c>
      <c r="G53" s="10" t="s">
        <v>4</v>
      </c>
      <c r="H53" s="17"/>
      <c r="I53" s="14"/>
      <c r="J53" s="17"/>
    </row>
    <row r="54" spans="1:10" ht="30" customHeight="1" x14ac:dyDescent="0.3">
      <c r="A54" s="10">
        <v>51</v>
      </c>
      <c r="B54" s="11" t="s">
        <v>142</v>
      </c>
      <c r="C54" s="12" t="s">
        <v>117</v>
      </c>
      <c r="D54" s="10" t="s">
        <v>93</v>
      </c>
      <c r="E54" s="13" t="s">
        <v>151</v>
      </c>
      <c r="F54" s="13" t="s">
        <v>90</v>
      </c>
      <c r="G54" s="10" t="s">
        <v>4</v>
      </c>
      <c r="H54" s="13"/>
      <c r="I54" s="10"/>
      <c r="J54" s="13"/>
    </row>
    <row r="55" spans="1:10" ht="30" customHeight="1" x14ac:dyDescent="0.3">
      <c r="A55" s="14">
        <v>52</v>
      </c>
      <c r="B55" s="15" t="s">
        <v>142</v>
      </c>
      <c r="C55" s="16" t="s">
        <v>117</v>
      </c>
      <c r="D55" s="14" t="s">
        <v>84</v>
      </c>
      <c r="E55" s="17" t="s">
        <v>152</v>
      </c>
      <c r="F55" s="17" t="s">
        <v>90</v>
      </c>
      <c r="G55" s="10" t="s">
        <v>4</v>
      </c>
      <c r="H55" s="17"/>
      <c r="I55" s="14"/>
      <c r="J55" s="17"/>
    </row>
    <row r="56" spans="1:10" ht="30" customHeight="1" x14ac:dyDescent="0.3">
      <c r="A56" s="10">
        <v>53</v>
      </c>
      <c r="B56" s="11" t="s">
        <v>142</v>
      </c>
      <c r="C56" s="12" t="s">
        <v>117</v>
      </c>
      <c r="D56" s="10" t="s">
        <v>88</v>
      </c>
      <c r="E56" s="13" t="s">
        <v>153</v>
      </c>
      <c r="F56" s="13" t="s">
        <v>90</v>
      </c>
      <c r="G56" s="10" t="s">
        <v>4</v>
      </c>
      <c r="H56" s="13"/>
      <c r="I56" s="10"/>
      <c r="J56" s="13"/>
    </row>
  </sheetData>
  <autoFilter ref="A3:J56" xr:uid="{00000000-0009-0000-0000-000001000000}"/>
  <mergeCells count="2">
    <mergeCell ref="A1:J1"/>
    <mergeCell ref="A2:J2"/>
  </mergeCells>
  <conditionalFormatting sqref="G4:G56">
    <cfRule type="cellIs" dxfId="17" priority="1" operator="equal">
      <formula>"Não iniciado"</formula>
    </cfRule>
    <cfRule type="cellIs" dxfId="16" priority="2" operator="equal">
      <formula>"Em estudo"</formula>
    </cfRule>
    <cfRule type="cellIs" dxfId="15" priority="3" operator="equal">
      <formula>"Em implantação"</formula>
    </cfRule>
    <cfRule type="cellIs" dxfId="14" priority="4" operator="equal">
      <formula>"Implantado"</formula>
    </cfRule>
    <cfRule type="cellIs" dxfId="13" priority="5" operator="equal">
      <formula>"Não se aplica"</formula>
    </cfRule>
    <cfRule type="cellIs" dxfId="12" priority="6" operator="equal">
      <formula>"Sem informação"</formula>
    </cfRule>
  </conditionalFormatting>
  <dataValidations count="1">
    <dataValidation type="list" errorTitle="Estágio inválido" error="Escolha um dos estágios da lista." promptTitle="Estágio de maturidade" prompt="Não iniciado · Em estudo · Em implantação · Implantado · Não se aplica · Sem informação" sqref="G4:G56" xr:uid="{00000000-0002-0000-0100-000000000000}">
      <formula1>"Não iniciado,Em estudo,Em implantação,Implantado,Não se aplica,Sem informação"</formula1>
    </dataValidation>
  </dataValidations>
  <pageMargins left="0.75" right="0.75" top="1" bottom="1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7"/>
  <sheetViews>
    <sheetView zoomScale="9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5" customWidth="1"/>
    <col min="2" max="2" width="34" customWidth="1"/>
    <col min="3" max="3" width="32" customWidth="1"/>
    <col min="4" max="4" width="12" customWidth="1"/>
    <col min="5" max="5" width="68" customWidth="1"/>
    <col min="6" max="6" width="24" customWidth="1"/>
    <col min="7" max="7" width="18" customWidth="1"/>
    <col min="8" max="8" width="20" customWidth="1"/>
    <col min="9" max="9" width="13" customWidth="1"/>
    <col min="10" max="10" width="34" customWidth="1"/>
  </cols>
  <sheetData>
    <row r="1" spans="1:10" ht="30" customHeight="1" x14ac:dyDescent="0.3">
      <c r="A1" s="37" t="s">
        <v>10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31.5" customHeight="1" x14ac:dyDescent="0.3">
      <c r="A2" s="38" t="s">
        <v>154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30" customHeight="1" x14ac:dyDescent="0.3">
      <c r="A3" s="18" t="s">
        <v>30</v>
      </c>
      <c r="B3" s="18" t="s">
        <v>31</v>
      </c>
      <c r="C3" s="18" t="s">
        <v>32</v>
      </c>
      <c r="D3" s="18" t="s">
        <v>33</v>
      </c>
      <c r="E3" s="18" t="s">
        <v>34</v>
      </c>
      <c r="F3" s="18" t="s">
        <v>35</v>
      </c>
      <c r="G3" s="18" t="s">
        <v>36</v>
      </c>
      <c r="H3" s="18" t="s">
        <v>37</v>
      </c>
      <c r="I3" s="18" t="s">
        <v>38</v>
      </c>
      <c r="J3" s="18" t="s">
        <v>39</v>
      </c>
    </row>
    <row r="4" spans="1:10" ht="30" customHeight="1" x14ac:dyDescent="0.3">
      <c r="A4" s="10">
        <v>1</v>
      </c>
      <c r="B4" s="19" t="s">
        <v>155</v>
      </c>
      <c r="C4" s="12" t="s">
        <v>117</v>
      </c>
      <c r="D4" s="10" t="s">
        <v>156</v>
      </c>
      <c r="E4" s="13" t="s">
        <v>157</v>
      </c>
      <c r="F4" s="13" t="s">
        <v>90</v>
      </c>
      <c r="G4" s="10" t="s">
        <v>4</v>
      </c>
      <c r="H4" s="13"/>
      <c r="I4" s="10"/>
      <c r="J4" s="13"/>
    </row>
    <row r="5" spans="1:10" ht="30" customHeight="1" x14ac:dyDescent="0.3">
      <c r="A5" s="20">
        <v>2</v>
      </c>
      <c r="B5" s="21" t="s">
        <v>155</v>
      </c>
      <c r="C5" s="22" t="s">
        <v>117</v>
      </c>
      <c r="D5" s="20" t="s">
        <v>156</v>
      </c>
      <c r="E5" s="23" t="s">
        <v>158</v>
      </c>
      <c r="F5" s="23" t="s">
        <v>149</v>
      </c>
      <c r="G5" s="10" t="s">
        <v>4</v>
      </c>
      <c r="H5" s="23"/>
      <c r="I5" s="20"/>
      <c r="J5" s="23"/>
    </row>
    <row r="6" spans="1:10" ht="30" customHeight="1" x14ac:dyDescent="0.3">
      <c r="A6" s="10">
        <v>3</v>
      </c>
      <c r="B6" s="19" t="s">
        <v>155</v>
      </c>
      <c r="C6" s="12" t="s">
        <v>117</v>
      </c>
      <c r="D6" s="10" t="s">
        <v>156</v>
      </c>
      <c r="E6" s="13" t="s">
        <v>159</v>
      </c>
      <c r="F6" s="13" t="s">
        <v>46</v>
      </c>
      <c r="G6" s="10" t="s">
        <v>4</v>
      </c>
      <c r="H6" s="13"/>
      <c r="I6" s="10"/>
      <c r="J6" s="13"/>
    </row>
    <row r="7" spans="1:10" ht="30" customHeight="1" x14ac:dyDescent="0.3">
      <c r="A7" s="20">
        <v>4</v>
      </c>
      <c r="B7" s="21" t="s">
        <v>155</v>
      </c>
      <c r="C7" s="22" t="s">
        <v>117</v>
      </c>
      <c r="D7" s="20" t="s">
        <v>160</v>
      </c>
      <c r="E7" s="23" t="s">
        <v>161</v>
      </c>
      <c r="F7" s="23" t="s">
        <v>149</v>
      </c>
      <c r="G7" s="10" t="s">
        <v>4</v>
      </c>
      <c r="H7" s="23"/>
      <c r="I7" s="20"/>
      <c r="J7" s="23"/>
    </row>
    <row r="8" spans="1:10" ht="30" customHeight="1" x14ac:dyDescent="0.3">
      <c r="A8" s="10">
        <v>5</v>
      </c>
      <c r="B8" s="19" t="s">
        <v>162</v>
      </c>
      <c r="C8" s="12" t="s">
        <v>41</v>
      </c>
      <c r="D8" s="10" t="s">
        <v>84</v>
      </c>
      <c r="E8" s="13" t="s">
        <v>163</v>
      </c>
      <c r="F8" s="13" t="s">
        <v>164</v>
      </c>
      <c r="G8" s="10" t="s">
        <v>4</v>
      </c>
      <c r="H8" s="13"/>
      <c r="I8" s="10"/>
      <c r="J8" s="13"/>
    </row>
    <row r="9" spans="1:10" ht="30" customHeight="1" x14ac:dyDescent="0.3">
      <c r="A9" s="20">
        <v>6</v>
      </c>
      <c r="B9" s="21" t="s">
        <v>162</v>
      </c>
      <c r="C9" s="22" t="s">
        <v>41</v>
      </c>
      <c r="D9" s="20" t="s">
        <v>84</v>
      </c>
      <c r="E9" s="23" t="s">
        <v>165</v>
      </c>
      <c r="F9" s="23" t="s">
        <v>166</v>
      </c>
      <c r="G9" s="10" t="s">
        <v>4</v>
      </c>
      <c r="H9" s="23"/>
      <c r="I9" s="20"/>
      <c r="J9" s="23"/>
    </row>
    <row r="10" spans="1:10" ht="30" customHeight="1" x14ac:dyDescent="0.3">
      <c r="A10" s="10">
        <v>7</v>
      </c>
      <c r="B10" s="19" t="s">
        <v>162</v>
      </c>
      <c r="C10" s="12" t="s">
        <v>41</v>
      </c>
      <c r="D10" s="10" t="s">
        <v>160</v>
      </c>
      <c r="E10" s="13" t="s">
        <v>167</v>
      </c>
      <c r="F10" s="13" t="s">
        <v>168</v>
      </c>
      <c r="G10" s="10" t="s">
        <v>4</v>
      </c>
      <c r="H10" s="13"/>
      <c r="I10" s="10"/>
      <c r="J10" s="13"/>
    </row>
    <row r="11" spans="1:10" ht="30" customHeight="1" x14ac:dyDescent="0.3">
      <c r="A11" s="20">
        <v>8</v>
      </c>
      <c r="B11" s="21" t="s">
        <v>162</v>
      </c>
      <c r="C11" s="22" t="s">
        <v>41</v>
      </c>
      <c r="D11" s="20" t="s">
        <v>160</v>
      </c>
      <c r="E11" s="23" t="s">
        <v>169</v>
      </c>
      <c r="F11" s="23" t="s">
        <v>168</v>
      </c>
      <c r="G11" s="10" t="s">
        <v>4</v>
      </c>
      <c r="H11" s="23"/>
      <c r="I11" s="20"/>
      <c r="J11" s="23"/>
    </row>
    <row r="12" spans="1:10" ht="30" customHeight="1" x14ac:dyDescent="0.3">
      <c r="A12" s="10">
        <v>9</v>
      </c>
      <c r="B12" s="19" t="s">
        <v>162</v>
      </c>
      <c r="C12" s="12" t="s">
        <v>41</v>
      </c>
      <c r="D12" s="10" t="s">
        <v>160</v>
      </c>
      <c r="E12" s="13" t="s">
        <v>170</v>
      </c>
      <c r="F12" s="13" t="s">
        <v>171</v>
      </c>
      <c r="G12" s="10" t="s">
        <v>4</v>
      </c>
      <c r="H12" s="13"/>
      <c r="I12" s="10"/>
      <c r="J12" s="13"/>
    </row>
    <row r="13" spans="1:10" ht="30" customHeight="1" x14ac:dyDescent="0.3">
      <c r="A13" s="20">
        <v>10</v>
      </c>
      <c r="B13" s="21" t="s">
        <v>162</v>
      </c>
      <c r="C13" s="22" t="s">
        <v>67</v>
      </c>
      <c r="D13" s="20" t="s">
        <v>156</v>
      </c>
      <c r="E13" s="23" t="s">
        <v>172</v>
      </c>
      <c r="F13" s="23" t="s">
        <v>71</v>
      </c>
      <c r="G13" s="10" t="s">
        <v>4</v>
      </c>
      <c r="H13" s="23"/>
      <c r="I13" s="20"/>
      <c r="J13" s="23"/>
    </row>
    <row r="14" spans="1:10" ht="30" customHeight="1" x14ac:dyDescent="0.3">
      <c r="A14" s="10">
        <v>11</v>
      </c>
      <c r="B14" s="19" t="s">
        <v>173</v>
      </c>
      <c r="C14" s="12" t="s">
        <v>41</v>
      </c>
      <c r="D14" s="10" t="s">
        <v>84</v>
      </c>
      <c r="E14" s="13" t="s">
        <v>174</v>
      </c>
      <c r="F14" s="13" t="s">
        <v>149</v>
      </c>
      <c r="G14" s="10" t="s">
        <v>4</v>
      </c>
      <c r="H14" s="13"/>
      <c r="I14" s="10"/>
      <c r="J14" s="13"/>
    </row>
    <row r="15" spans="1:10" ht="30" customHeight="1" x14ac:dyDescent="0.3">
      <c r="A15" s="20">
        <v>12</v>
      </c>
      <c r="B15" s="21" t="s">
        <v>173</v>
      </c>
      <c r="C15" s="22" t="s">
        <v>41</v>
      </c>
      <c r="D15" s="20" t="s">
        <v>160</v>
      </c>
      <c r="E15" s="23" t="s">
        <v>175</v>
      </c>
      <c r="F15" s="23" t="s">
        <v>149</v>
      </c>
      <c r="G15" s="10" t="s">
        <v>4</v>
      </c>
      <c r="H15" s="23"/>
      <c r="I15" s="20"/>
      <c r="J15" s="23"/>
    </row>
    <row r="16" spans="1:10" ht="30" customHeight="1" x14ac:dyDescent="0.3">
      <c r="A16" s="10">
        <v>13</v>
      </c>
      <c r="B16" s="19" t="s">
        <v>173</v>
      </c>
      <c r="C16" s="12" t="s">
        <v>41</v>
      </c>
      <c r="D16" s="10" t="s">
        <v>160</v>
      </c>
      <c r="E16" s="13" t="s">
        <v>176</v>
      </c>
      <c r="F16" s="13" t="s">
        <v>149</v>
      </c>
      <c r="G16" s="10" t="s">
        <v>4</v>
      </c>
      <c r="H16" s="13"/>
      <c r="I16" s="10"/>
      <c r="J16" s="13"/>
    </row>
    <row r="17" spans="1:10" ht="30" customHeight="1" x14ac:dyDescent="0.3">
      <c r="A17" s="20">
        <v>14</v>
      </c>
      <c r="B17" s="21" t="s">
        <v>173</v>
      </c>
      <c r="C17" s="22" t="s">
        <v>41</v>
      </c>
      <c r="D17" s="20" t="s">
        <v>84</v>
      </c>
      <c r="E17" s="23" t="s">
        <v>177</v>
      </c>
      <c r="F17" s="23" t="s">
        <v>178</v>
      </c>
      <c r="G17" s="10" t="s">
        <v>4</v>
      </c>
      <c r="H17" s="23"/>
      <c r="I17" s="20"/>
      <c r="J17" s="23"/>
    </row>
    <row r="18" spans="1:10" ht="30" customHeight="1" x14ac:dyDescent="0.3">
      <c r="A18" s="10">
        <v>15</v>
      </c>
      <c r="B18" s="19" t="s">
        <v>173</v>
      </c>
      <c r="C18" s="12" t="s">
        <v>41</v>
      </c>
      <c r="D18" s="10" t="s">
        <v>160</v>
      </c>
      <c r="E18" s="13" t="s">
        <v>179</v>
      </c>
      <c r="F18" s="13" t="s">
        <v>149</v>
      </c>
      <c r="G18" s="10" t="s">
        <v>4</v>
      </c>
      <c r="H18" s="13"/>
      <c r="I18" s="10"/>
      <c r="J18" s="13"/>
    </row>
    <row r="19" spans="1:10" ht="30" customHeight="1" x14ac:dyDescent="0.3">
      <c r="A19" s="20">
        <v>16</v>
      </c>
      <c r="B19" s="21" t="s">
        <v>173</v>
      </c>
      <c r="C19" s="22" t="s">
        <v>41</v>
      </c>
      <c r="D19" s="20" t="s">
        <v>160</v>
      </c>
      <c r="E19" s="23" t="s">
        <v>180</v>
      </c>
      <c r="F19" s="23" t="s">
        <v>181</v>
      </c>
      <c r="G19" s="10" t="s">
        <v>4</v>
      </c>
      <c r="H19" s="23"/>
      <c r="I19" s="20"/>
      <c r="J19" s="23"/>
    </row>
    <row r="20" spans="1:10" ht="30" customHeight="1" x14ac:dyDescent="0.3">
      <c r="A20" s="10">
        <v>17</v>
      </c>
      <c r="B20" s="19" t="s">
        <v>182</v>
      </c>
      <c r="C20" s="12" t="s">
        <v>67</v>
      </c>
      <c r="D20" s="10" t="s">
        <v>156</v>
      </c>
      <c r="E20" s="13" t="s">
        <v>183</v>
      </c>
      <c r="F20" s="13" t="s">
        <v>184</v>
      </c>
      <c r="G20" s="10" t="s">
        <v>4</v>
      </c>
      <c r="H20" s="13"/>
      <c r="I20" s="10"/>
      <c r="J20" s="13"/>
    </row>
    <row r="21" spans="1:10" ht="30" customHeight="1" x14ac:dyDescent="0.3">
      <c r="A21" s="20">
        <v>18</v>
      </c>
      <c r="B21" s="21" t="s">
        <v>182</v>
      </c>
      <c r="C21" s="22" t="s">
        <v>67</v>
      </c>
      <c r="D21" s="20" t="s">
        <v>156</v>
      </c>
      <c r="E21" s="23" t="s">
        <v>185</v>
      </c>
      <c r="F21" s="23" t="s">
        <v>186</v>
      </c>
      <c r="G21" s="10" t="s">
        <v>4</v>
      </c>
      <c r="H21" s="23"/>
      <c r="I21" s="20"/>
      <c r="J21" s="23"/>
    </row>
    <row r="22" spans="1:10" ht="30" customHeight="1" x14ac:dyDescent="0.3">
      <c r="A22" s="10">
        <v>19</v>
      </c>
      <c r="B22" s="19" t="s">
        <v>182</v>
      </c>
      <c r="C22" s="12" t="s">
        <v>41</v>
      </c>
      <c r="D22" s="10" t="s">
        <v>160</v>
      </c>
      <c r="E22" s="13" t="s">
        <v>187</v>
      </c>
      <c r="F22" s="13" t="s">
        <v>188</v>
      </c>
      <c r="G22" s="10" t="s">
        <v>4</v>
      </c>
      <c r="H22" s="13"/>
      <c r="I22" s="10"/>
      <c r="J22" s="13"/>
    </row>
    <row r="23" spans="1:10" ht="30" customHeight="1" x14ac:dyDescent="0.3">
      <c r="A23" s="20">
        <v>20</v>
      </c>
      <c r="B23" s="21" t="s">
        <v>182</v>
      </c>
      <c r="C23" s="22" t="s">
        <v>41</v>
      </c>
      <c r="D23" s="20" t="s">
        <v>84</v>
      </c>
      <c r="E23" s="23" t="s">
        <v>189</v>
      </c>
      <c r="F23" s="23" t="s">
        <v>190</v>
      </c>
      <c r="G23" s="10" t="s">
        <v>4</v>
      </c>
      <c r="H23" s="23"/>
      <c r="I23" s="20"/>
      <c r="J23" s="23"/>
    </row>
    <row r="24" spans="1:10" ht="30" customHeight="1" x14ac:dyDescent="0.3">
      <c r="A24" s="10">
        <v>21</v>
      </c>
      <c r="B24" s="19" t="s">
        <v>182</v>
      </c>
      <c r="C24" s="12" t="s">
        <v>41</v>
      </c>
      <c r="D24" s="10" t="s">
        <v>160</v>
      </c>
      <c r="E24" s="13" t="s">
        <v>191</v>
      </c>
      <c r="F24" s="13" t="s">
        <v>192</v>
      </c>
      <c r="G24" s="10" t="s">
        <v>4</v>
      </c>
      <c r="H24" s="13"/>
      <c r="I24" s="10"/>
      <c r="J24" s="13"/>
    </row>
    <row r="25" spans="1:10" ht="30" customHeight="1" x14ac:dyDescent="0.3">
      <c r="A25" s="20">
        <v>22</v>
      </c>
      <c r="B25" s="21" t="s">
        <v>182</v>
      </c>
      <c r="C25" s="22" t="s">
        <v>41</v>
      </c>
      <c r="D25" s="20" t="s">
        <v>160</v>
      </c>
      <c r="E25" s="23" t="s">
        <v>193</v>
      </c>
      <c r="F25" s="23" t="s">
        <v>192</v>
      </c>
      <c r="G25" s="10" t="s">
        <v>4</v>
      </c>
      <c r="H25" s="23"/>
      <c r="I25" s="20"/>
      <c r="J25" s="23"/>
    </row>
    <row r="26" spans="1:10" ht="30" customHeight="1" x14ac:dyDescent="0.3">
      <c r="A26" s="10">
        <v>23</v>
      </c>
      <c r="B26" s="19" t="s">
        <v>182</v>
      </c>
      <c r="C26" s="12" t="s">
        <v>41</v>
      </c>
      <c r="D26" s="10" t="s">
        <v>84</v>
      </c>
      <c r="E26" s="13" t="s">
        <v>194</v>
      </c>
      <c r="F26" s="13" t="s">
        <v>195</v>
      </c>
      <c r="G26" s="10" t="s">
        <v>4</v>
      </c>
      <c r="H26" s="13"/>
      <c r="I26" s="10"/>
      <c r="J26" s="13"/>
    </row>
    <row r="27" spans="1:10" ht="30" customHeight="1" x14ac:dyDescent="0.3">
      <c r="A27" s="20">
        <v>24</v>
      </c>
      <c r="B27" s="21" t="s">
        <v>182</v>
      </c>
      <c r="C27" s="22" t="s">
        <v>117</v>
      </c>
      <c r="D27" s="20" t="s">
        <v>84</v>
      </c>
      <c r="E27" s="23" t="s">
        <v>196</v>
      </c>
      <c r="F27" s="23" t="s">
        <v>197</v>
      </c>
      <c r="G27" s="10" t="s">
        <v>4</v>
      </c>
      <c r="H27" s="23"/>
      <c r="I27" s="20"/>
      <c r="J27" s="23"/>
    </row>
  </sheetData>
  <autoFilter ref="A3:J27" xr:uid="{00000000-0009-0000-0000-000002000000}"/>
  <mergeCells count="2">
    <mergeCell ref="A1:J1"/>
    <mergeCell ref="A2:J2"/>
  </mergeCells>
  <conditionalFormatting sqref="G4:G27">
    <cfRule type="cellIs" dxfId="11" priority="1" operator="equal">
      <formula>"Não iniciado"</formula>
    </cfRule>
    <cfRule type="cellIs" dxfId="10" priority="2" operator="equal">
      <formula>"Em estudo"</formula>
    </cfRule>
    <cfRule type="cellIs" dxfId="9" priority="3" operator="equal">
      <formula>"Em implantação"</formula>
    </cfRule>
    <cfRule type="cellIs" dxfId="8" priority="4" operator="equal">
      <formula>"Implantado"</formula>
    </cfRule>
    <cfRule type="cellIs" dxfId="7" priority="5" operator="equal">
      <formula>"Não se aplica"</formula>
    </cfRule>
    <cfRule type="cellIs" dxfId="6" priority="6" operator="equal">
      <formula>"Sem informação"</formula>
    </cfRule>
  </conditionalFormatting>
  <dataValidations count="1">
    <dataValidation type="list" errorTitle="Estágio inválido" error="Escolha um dos estágios da lista." promptTitle="Estágio de maturidade" prompt="Não iniciado · Em estudo · Em implantação · Implantado · Não se aplica · Sem informação" sqref="G4:G27" xr:uid="{00000000-0002-0000-0200-000000000000}">
      <formula1>"Não iniciado,Em estudo,Em implantação,Implantado,Não se aplica,Sem informação"</formula1>
    </dataValidation>
  </dataValidations>
  <pageMargins left="0.75" right="0.75" top="1" bottom="1" header="0.5" footer="0.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3"/>
  <sheetViews>
    <sheetView zoomScale="9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5" customWidth="1"/>
    <col min="2" max="2" width="34" customWidth="1"/>
    <col min="3" max="3" width="32" customWidth="1"/>
    <col min="4" max="4" width="12" customWidth="1"/>
    <col min="5" max="5" width="68" customWidth="1"/>
    <col min="6" max="6" width="24" customWidth="1"/>
    <col min="7" max="7" width="18" customWidth="1"/>
    <col min="8" max="8" width="20" customWidth="1"/>
    <col min="9" max="9" width="13" customWidth="1"/>
    <col min="10" max="10" width="34" customWidth="1"/>
  </cols>
  <sheetData>
    <row r="1" spans="1:10" ht="30" customHeight="1" x14ac:dyDescent="0.3">
      <c r="A1" s="39" t="s">
        <v>11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31.5" customHeight="1" x14ac:dyDescent="0.3">
      <c r="A2" s="40" t="s">
        <v>198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30" customHeight="1" x14ac:dyDescent="0.3">
      <c r="A3" s="24" t="s">
        <v>30</v>
      </c>
      <c r="B3" s="24" t="s">
        <v>31</v>
      </c>
      <c r="C3" s="24" t="s">
        <v>32</v>
      </c>
      <c r="D3" s="24" t="s">
        <v>33</v>
      </c>
      <c r="E3" s="24" t="s">
        <v>34</v>
      </c>
      <c r="F3" s="24" t="s">
        <v>35</v>
      </c>
      <c r="G3" s="24" t="s">
        <v>36</v>
      </c>
      <c r="H3" s="24" t="s">
        <v>37</v>
      </c>
      <c r="I3" s="24" t="s">
        <v>38</v>
      </c>
      <c r="J3" s="24" t="s">
        <v>39</v>
      </c>
    </row>
    <row r="4" spans="1:10" ht="30" customHeight="1" x14ac:dyDescent="0.3">
      <c r="A4" s="10">
        <v>1</v>
      </c>
      <c r="B4" s="25" t="s">
        <v>199</v>
      </c>
      <c r="C4" s="12" t="s">
        <v>126</v>
      </c>
      <c r="D4" s="10" t="s">
        <v>160</v>
      </c>
      <c r="E4" s="13" t="s">
        <v>200</v>
      </c>
      <c r="F4" s="13" t="s">
        <v>55</v>
      </c>
      <c r="G4" s="10" t="s">
        <v>4</v>
      </c>
      <c r="H4" s="13"/>
      <c r="I4" s="10"/>
      <c r="J4" s="13"/>
    </row>
    <row r="5" spans="1:10" ht="30" customHeight="1" x14ac:dyDescent="0.3">
      <c r="A5" s="26">
        <v>2</v>
      </c>
      <c r="B5" s="27" t="s">
        <v>199</v>
      </c>
      <c r="C5" s="28" t="s">
        <v>126</v>
      </c>
      <c r="D5" s="26" t="s">
        <v>160</v>
      </c>
      <c r="E5" s="29" t="s">
        <v>201</v>
      </c>
      <c r="F5" s="29" t="s">
        <v>128</v>
      </c>
      <c r="G5" s="10" t="s">
        <v>4</v>
      </c>
      <c r="H5" s="29"/>
      <c r="I5" s="26"/>
      <c r="J5" s="29"/>
    </row>
    <row r="6" spans="1:10" ht="30" customHeight="1" x14ac:dyDescent="0.3">
      <c r="A6" s="10">
        <v>3</v>
      </c>
      <c r="B6" s="25" t="s">
        <v>199</v>
      </c>
      <c r="C6" s="12" t="s">
        <v>41</v>
      </c>
      <c r="D6" s="10" t="s">
        <v>84</v>
      </c>
      <c r="E6" s="13" t="s">
        <v>202</v>
      </c>
      <c r="F6" s="13" t="s">
        <v>140</v>
      </c>
      <c r="G6" s="10" t="s">
        <v>4</v>
      </c>
      <c r="H6" s="13"/>
      <c r="I6" s="10"/>
      <c r="J6" s="13"/>
    </row>
    <row r="7" spans="1:10" ht="30" customHeight="1" x14ac:dyDescent="0.3">
      <c r="A7" s="26">
        <v>4</v>
      </c>
      <c r="B7" s="27" t="s">
        <v>199</v>
      </c>
      <c r="C7" s="28" t="s">
        <v>126</v>
      </c>
      <c r="D7" s="26" t="s">
        <v>160</v>
      </c>
      <c r="E7" s="29" t="s">
        <v>203</v>
      </c>
      <c r="F7" s="29" t="s">
        <v>204</v>
      </c>
      <c r="G7" s="10" t="s">
        <v>4</v>
      </c>
      <c r="H7" s="29"/>
      <c r="I7" s="26"/>
      <c r="J7" s="29"/>
    </row>
    <row r="8" spans="1:10" ht="30" customHeight="1" x14ac:dyDescent="0.3">
      <c r="A8" s="10">
        <v>5</v>
      </c>
      <c r="B8" s="25" t="s">
        <v>199</v>
      </c>
      <c r="C8" s="12" t="s">
        <v>87</v>
      </c>
      <c r="D8" s="10" t="s">
        <v>84</v>
      </c>
      <c r="E8" s="13" t="s">
        <v>205</v>
      </c>
      <c r="F8" s="13" t="s">
        <v>206</v>
      </c>
      <c r="G8" s="10" t="s">
        <v>4</v>
      </c>
      <c r="H8" s="13"/>
      <c r="I8" s="10"/>
      <c r="J8" s="13"/>
    </row>
    <row r="9" spans="1:10" ht="30" customHeight="1" x14ac:dyDescent="0.3">
      <c r="A9" s="26">
        <v>6</v>
      </c>
      <c r="B9" s="27" t="s">
        <v>199</v>
      </c>
      <c r="C9" s="28" t="s">
        <v>87</v>
      </c>
      <c r="D9" s="26" t="s">
        <v>84</v>
      </c>
      <c r="E9" s="29" t="s">
        <v>207</v>
      </c>
      <c r="F9" s="29" t="s">
        <v>208</v>
      </c>
      <c r="G9" s="10" t="s">
        <v>4</v>
      </c>
      <c r="H9" s="29"/>
      <c r="I9" s="26"/>
      <c r="J9" s="29"/>
    </row>
    <row r="10" spans="1:10" ht="30" customHeight="1" x14ac:dyDescent="0.3">
      <c r="A10" s="10">
        <v>7</v>
      </c>
      <c r="B10" s="25" t="s">
        <v>209</v>
      </c>
      <c r="C10" s="12" t="s">
        <v>104</v>
      </c>
      <c r="D10" s="10" t="s">
        <v>84</v>
      </c>
      <c r="E10" s="13" t="s">
        <v>210</v>
      </c>
      <c r="F10" s="13" t="s">
        <v>211</v>
      </c>
      <c r="G10" s="10" t="s">
        <v>4</v>
      </c>
      <c r="H10" s="13"/>
      <c r="I10" s="10"/>
      <c r="J10" s="13"/>
    </row>
    <row r="11" spans="1:10" ht="30" customHeight="1" x14ac:dyDescent="0.3">
      <c r="A11" s="26">
        <v>8</v>
      </c>
      <c r="B11" s="27" t="s">
        <v>209</v>
      </c>
      <c r="C11" s="28" t="s">
        <v>104</v>
      </c>
      <c r="D11" s="26" t="s">
        <v>84</v>
      </c>
      <c r="E11" s="29" t="s">
        <v>212</v>
      </c>
      <c r="F11" s="29" t="s">
        <v>106</v>
      </c>
      <c r="G11" s="10" t="s">
        <v>4</v>
      </c>
      <c r="H11" s="29"/>
      <c r="I11" s="26"/>
      <c r="J11" s="29"/>
    </row>
    <row r="12" spans="1:10" ht="30" customHeight="1" x14ac:dyDescent="0.3">
      <c r="A12" s="10">
        <v>9</v>
      </c>
      <c r="B12" s="25" t="s">
        <v>209</v>
      </c>
      <c r="C12" s="12" t="s">
        <v>104</v>
      </c>
      <c r="D12" s="10" t="s">
        <v>160</v>
      </c>
      <c r="E12" s="13" t="s">
        <v>213</v>
      </c>
      <c r="F12" s="13" t="s">
        <v>214</v>
      </c>
      <c r="G12" s="10" t="s">
        <v>4</v>
      </c>
      <c r="H12" s="13"/>
      <c r="I12" s="10"/>
      <c r="J12" s="13"/>
    </row>
    <row r="13" spans="1:10" ht="30" customHeight="1" x14ac:dyDescent="0.3">
      <c r="A13" s="26">
        <v>10</v>
      </c>
      <c r="B13" s="27" t="s">
        <v>209</v>
      </c>
      <c r="C13" s="28" t="s">
        <v>104</v>
      </c>
      <c r="D13" s="26" t="s">
        <v>160</v>
      </c>
      <c r="E13" s="29" t="s">
        <v>215</v>
      </c>
      <c r="F13" s="29" t="s">
        <v>216</v>
      </c>
      <c r="G13" s="10" t="s">
        <v>4</v>
      </c>
      <c r="H13" s="29"/>
      <c r="I13" s="26"/>
      <c r="J13" s="29"/>
    </row>
    <row r="14" spans="1:10" ht="30" customHeight="1" x14ac:dyDescent="0.3">
      <c r="A14" s="10">
        <v>11</v>
      </c>
      <c r="B14" s="25" t="s">
        <v>209</v>
      </c>
      <c r="C14" s="12" t="s">
        <v>117</v>
      </c>
      <c r="D14" s="10" t="s">
        <v>160</v>
      </c>
      <c r="E14" s="13" t="s">
        <v>217</v>
      </c>
      <c r="F14" s="13" t="s">
        <v>90</v>
      </c>
      <c r="G14" s="10" t="s">
        <v>4</v>
      </c>
      <c r="H14" s="13"/>
      <c r="I14" s="10"/>
      <c r="J14" s="13"/>
    </row>
    <row r="15" spans="1:10" ht="30" customHeight="1" x14ac:dyDescent="0.3">
      <c r="A15" s="26">
        <v>12</v>
      </c>
      <c r="B15" s="27" t="s">
        <v>218</v>
      </c>
      <c r="C15" s="28" t="s">
        <v>126</v>
      </c>
      <c r="D15" s="26" t="s">
        <v>160</v>
      </c>
      <c r="E15" s="29" t="s">
        <v>219</v>
      </c>
      <c r="F15" s="29" t="s">
        <v>220</v>
      </c>
      <c r="G15" s="10" t="s">
        <v>4</v>
      </c>
      <c r="H15" s="29"/>
      <c r="I15" s="26"/>
      <c r="J15" s="29"/>
    </row>
    <row r="16" spans="1:10" ht="30" customHeight="1" x14ac:dyDescent="0.3">
      <c r="A16" s="10">
        <v>13</v>
      </c>
      <c r="B16" s="25" t="s">
        <v>218</v>
      </c>
      <c r="C16" s="12" t="s">
        <v>126</v>
      </c>
      <c r="D16" s="10" t="s">
        <v>160</v>
      </c>
      <c r="E16" s="13" t="s">
        <v>221</v>
      </c>
      <c r="F16" s="13" t="s">
        <v>57</v>
      </c>
      <c r="G16" s="10" t="s">
        <v>4</v>
      </c>
      <c r="H16" s="13"/>
      <c r="I16" s="10"/>
      <c r="J16" s="13"/>
    </row>
    <row r="17" spans="1:10" ht="30" customHeight="1" x14ac:dyDescent="0.3">
      <c r="A17" s="26">
        <v>14</v>
      </c>
      <c r="B17" s="27" t="s">
        <v>218</v>
      </c>
      <c r="C17" s="28" t="s">
        <v>104</v>
      </c>
      <c r="D17" s="26" t="s">
        <v>84</v>
      </c>
      <c r="E17" s="29" t="s">
        <v>222</v>
      </c>
      <c r="F17" s="29" t="s">
        <v>46</v>
      </c>
      <c r="G17" s="10" t="s">
        <v>4</v>
      </c>
      <c r="H17" s="29"/>
      <c r="I17" s="26"/>
      <c r="J17" s="29"/>
    </row>
    <row r="18" spans="1:10" ht="30" customHeight="1" x14ac:dyDescent="0.3">
      <c r="A18" s="10">
        <v>15</v>
      </c>
      <c r="B18" s="25" t="s">
        <v>218</v>
      </c>
      <c r="C18" s="12" t="s">
        <v>104</v>
      </c>
      <c r="D18" s="10" t="s">
        <v>160</v>
      </c>
      <c r="E18" s="13" t="s">
        <v>223</v>
      </c>
      <c r="F18" s="13" t="s">
        <v>224</v>
      </c>
      <c r="G18" s="10" t="s">
        <v>4</v>
      </c>
      <c r="H18" s="13"/>
      <c r="I18" s="10"/>
      <c r="J18" s="13"/>
    </row>
    <row r="19" spans="1:10" ht="30" customHeight="1" x14ac:dyDescent="0.3">
      <c r="A19" s="26">
        <v>16</v>
      </c>
      <c r="B19" s="27" t="s">
        <v>218</v>
      </c>
      <c r="C19" s="28" t="s">
        <v>41</v>
      </c>
      <c r="D19" s="26" t="s">
        <v>160</v>
      </c>
      <c r="E19" s="29" t="s">
        <v>225</v>
      </c>
      <c r="F19" s="29" t="s">
        <v>103</v>
      </c>
      <c r="G19" s="10" t="s">
        <v>4</v>
      </c>
      <c r="H19" s="29"/>
      <c r="I19" s="26"/>
      <c r="J19" s="29"/>
    </row>
    <row r="20" spans="1:10" ht="30" customHeight="1" x14ac:dyDescent="0.3">
      <c r="A20" s="10">
        <v>17</v>
      </c>
      <c r="B20" s="25" t="s">
        <v>218</v>
      </c>
      <c r="C20" s="12" t="s">
        <v>41</v>
      </c>
      <c r="D20" s="10" t="s">
        <v>84</v>
      </c>
      <c r="E20" s="13" t="s">
        <v>226</v>
      </c>
      <c r="F20" s="13" t="s">
        <v>227</v>
      </c>
      <c r="G20" s="10" t="s">
        <v>4</v>
      </c>
      <c r="H20" s="13"/>
      <c r="I20" s="10"/>
      <c r="J20" s="13"/>
    </row>
    <row r="21" spans="1:10" ht="30" customHeight="1" x14ac:dyDescent="0.3">
      <c r="A21" s="26">
        <v>18</v>
      </c>
      <c r="B21" s="27" t="s">
        <v>228</v>
      </c>
      <c r="C21" s="28" t="s">
        <v>117</v>
      </c>
      <c r="D21" s="26" t="s">
        <v>84</v>
      </c>
      <c r="E21" s="29" t="s">
        <v>229</v>
      </c>
      <c r="F21" s="29" t="s">
        <v>147</v>
      </c>
      <c r="G21" s="10" t="s">
        <v>4</v>
      </c>
      <c r="H21" s="29"/>
      <c r="I21" s="26"/>
      <c r="J21" s="29"/>
    </row>
    <row r="22" spans="1:10" ht="30" customHeight="1" x14ac:dyDescent="0.3">
      <c r="A22" s="10">
        <v>19</v>
      </c>
      <c r="B22" s="25" t="s">
        <v>228</v>
      </c>
      <c r="C22" s="12" t="s">
        <v>117</v>
      </c>
      <c r="D22" s="10" t="s">
        <v>84</v>
      </c>
      <c r="E22" s="13" t="s">
        <v>230</v>
      </c>
      <c r="F22" s="13" t="s">
        <v>197</v>
      </c>
      <c r="G22" s="10" t="s">
        <v>4</v>
      </c>
      <c r="H22" s="13"/>
      <c r="I22" s="10"/>
      <c r="J22" s="13"/>
    </row>
    <row r="23" spans="1:10" ht="30" customHeight="1" x14ac:dyDescent="0.3">
      <c r="A23" s="26">
        <v>20</v>
      </c>
      <c r="B23" s="27" t="s">
        <v>228</v>
      </c>
      <c r="C23" s="28" t="s">
        <v>41</v>
      </c>
      <c r="D23" s="26" t="s">
        <v>84</v>
      </c>
      <c r="E23" s="29" t="s">
        <v>231</v>
      </c>
      <c r="F23" s="29" t="s">
        <v>232</v>
      </c>
      <c r="G23" s="10" t="s">
        <v>4</v>
      </c>
      <c r="H23" s="29"/>
      <c r="I23" s="26"/>
      <c r="J23" s="29"/>
    </row>
  </sheetData>
  <autoFilter ref="A3:J23" xr:uid="{00000000-0009-0000-0000-000003000000}"/>
  <mergeCells count="2">
    <mergeCell ref="A1:J1"/>
    <mergeCell ref="A2:J2"/>
  </mergeCells>
  <conditionalFormatting sqref="G4:G23">
    <cfRule type="cellIs" dxfId="5" priority="1" operator="equal">
      <formula>"Não iniciado"</formula>
    </cfRule>
    <cfRule type="cellIs" dxfId="4" priority="2" operator="equal">
      <formula>"Em estudo"</formula>
    </cfRule>
    <cfRule type="cellIs" dxfId="3" priority="3" operator="equal">
      <formula>"Em implantação"</formula>
    </cfRule>
    <cfRule type="cellIs" dxfId="2" priority="4" operator="equal">
      <formula>"Implantado"</formula>
    </cfRule>
    <cfRule type="cellIs" dxfId="1" priority="5" operator="equal">
      <formula>"Não se aplica"</formula>
    </cfRule>
    <cfRule type="cellIs" dxfId="0" priority="6" operator="equal">
      <formula>"Sem informação"</formula>
    </cfRule>
  </conditionalFormatting>
  <dataValidations count="1">
    <dataValidation type="list" errorTitle="Estágio inválido" error="Escolha um dos estágios da lista." promptTitle="Estágio de maturidade" prompt="Não iniciado · Em estudo · Em implantação · Implantado · Não se aplica · Sem informação" sqref="G4:G23" xr:uid="{00000000-0002-0000-0300-000000000000}">
      <formula1>"Não iniciado,Em estudo,Em implantação,Implantado,Não se aplica,Sem informação"</formula1>
    </dataValidation>
  </dataValidation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Painel</vt:lpstr>
      <vt:lpstr>Nível 1 - Conformidade</vt:lpstr>
      <vt:lpstr>Nível 2 - Competitividade</vt:lpstr>
      <vt:lpstr>Nível 3 - Inteligência</vt:lpstr>
      <vt:lpstr>'Nível 1 - Conformidade'!Titulos_de_impressao</vt:lpstr>
      <vt:lpstr>'Nível 2 - Competitividade'!Titulos_de_impressao</vt:lpstr>
      <vt:lpstr>'Nível 3 - Inteligência'!Titulos_de_impressao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Susy Gomes Hoffmann | GHBP Advogados</cp:lastModifiedBy>
  <dcterms:created xsi:type="dcterms:W3CDTF">2026-09-18T21:05:25Z</dcterms:created>
  <dcterms:modified xsi:type="dcterms:W3CDTF">2026-09-24T21:37:49Z</dcterms:modified>
</cp:coreProperties>
</file>